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ani\Desktop\"/>
    </mc:Choice>
  </mc:AlternateContent>
  <bookViews>
    <workbookView xWindow="0" yWindow="0" windowWidth="25200" windowHeight="11985" tabRatio="500"/>
  </bookViews>
  <sheets>
    <sheet name="Sheet1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250" i="1" l="1"/>
  <c r="D5" i="1" l="1"/>
  <c r="F5" i="1" l="1"/>
  <c r="C6" i="1"/>
  <c r="D6" i="1" s="1"/>
  <c r="F6" i="1" s="1"/>
  <c r="I5" i="1"/>
  <c r="C7" i="1" l="1"/>
  <c r="D7" i="1" s="1"/>
  <c r="F7" i="1" s="1"/>
  <c r="I6" i="1"/>
  <c r="C8" i="1" l="1"/>
  <c r="D8" i="1" s="1"/>
  <c r="F8" i="1" s="1"/>
  <c r="I7" i="1"/>
  <c r="I8" i="1" l="1"/>
  <c r="C9" i="1"/>
  <c r="D9" i="1" s="1"/>
  <c r="F9" i="1" s="1"/>
  <c r="G5" i="1" s="1"/>
  <c r="H5" i="1" s="1"/>
  <c r="C10" i="1" l="1"/>
  <c r="D10" i="1" s="1"/>
  <c r="F10" i="1" s="1"/>
  <c r="I9" i="1"/>
  <c r="J5" i="1" s="1"/>
  <c r="C11" i="1" l="1"/>
  <c r="D11" i="1" s="1"/>
  <c r="F11" i="1" s="1"/>
  <c r="I10" i="1"/>
  <c r="C12" i="1" l="1"/>
  <c r="D12" i="1" s="1"/>
  <c r="F12" i="1" s="1"/>
  <c r="I11" i="1"/>
  <c r="C13" i="1" l="1"/>
  <c r="D13" i="1" s="1"/>
  <c r="F13" i="1" s="1"/>
  <c r="I12" i="1"/>
  <c r="C14" i="1" l="1"/>
  <c r="D14" i="1" s="1"/>
  <c r="F14" i="1" s="1"/>
  <c r="G10" i="1" s="1"/>
  <c r="H10" i="1" s="1"/>
  <c r="I13" i="1"/>
  <c r="C15" i="1" l="1"/>
  <c r="D15" i="1" s="1"/>
  <c r="F15" i="1" s="1"/>
  <c r="I14" i="1"/>
  <c r="J10" i="1" s="1"/>
  <c r="C16" i="1" l="1"/>
  <c r="D16" i="1" s="1"/>
  <c r="F16" i="1" s="1"/>
  <c r="I15" i="1"/>
  <c r="C17" i="1" l="1"/>
  <c r="D17" i="1" s="1"/>
  <c r="F17" i="1" s="1"/>
  <c r="I16" i="1"/>
  <c r="C18" i="1" l="1"/>
  <c r="D18" i="1" s="1"/>
  <c r="F18" i="1" s="1"/>
  <c r="I17" i="1"/>
  <c r="C19" i="1" l="1"/>
  <c r="D19" i="1" s="1"/>
  <c r="F19" i="1" s="1"/>
  <c r="G15" i="1" s="1"/>
  <c r="H15" i="1" s="1"/>
  <c r="I18" i="1"/>
  <c r="C20" i="1" l="1"/>
  <c r="D20" i="1" s="1"/>
  <c r="F20" i="1" s="1"/>
  <c r="I19" i="1"/>
  <c r="J15" i="1" s="1"/>
  <c r="C21" i="1" l="1"/>
  <c r="D21" i="1" s="1"/>
  <c r="F21" i="1" s="1"/>
  <c r="I20" i="1"/>
  <c r="C22" i="1" l="1"/>
  <c r="D22" i="1" s="1"/>
  <c r="F22" i="1" s="1"/>
  <c r="I21" i="1"/>
  <c r="C23" i="1" l="1"/>
  <c r="D23" i="1" s="1"/>
  <c r="F23" i="1" s="1"/>
  <c r="I22" i="1"/>
  <c r="C24" i="1" l="1"/>
  <c r="D24" i="1" s="1"/>
  <c r="F24" i="1" s="1"/>
  <c r="G20" i="1" s="1"/>
  <c r="H20" i="1" s="1"/>
  <c r="I23" i="1"/>
  <c r="C25" i="1" l="1"/>
  <c r="D25" i="1" s="1"/>
  <c r="F25" i="1" s="1"/>
  <c r="I24" i="1"/>
  <c r="J20" i="1" s="1"/>
  <c r="C26" i="1" l="1"/>
  <c r="D26" i="1" s="1"/>
  <c r="F26" i="1" s="1"/>
  <c r="I25" i="1"/>
  <c r="C27" i="1" l="1"/>
  <c r="D27" i="1" s="1"/>
  <c r="F27" i="1" s="1"/>
  <c r="I26" i="1"/>
  <c r="C28" i="1" l="1"/>
  <c r="D28" i="1" s="1"/>
  <c r="F28" i="1" s="1"/>
  <c r="I27" i="1"/>
  <c r="C29" i="1" l="1"/>
  <c r="D29" i="1" s="1"/>
  <c r="F29" i="1" s="1"/>
  <c r="G25" i="1" s="1"/>
  <c r="H25" i="1" s="1"/>
  <c r="I28" i="1"/>
  <c r="C30" i="1" l="1"/>
  <c r="D30" i="1" s="1"/>
  <c r="F30" i="1" s="1"/>
  <c r="I29" i="1"/>
  <c r="J25" i="1" s="1"/>
  <c r="C31" i="1" l="1"/>
  <c r="D31" i="1" s="1"/>
  <c r="F31" i="1" s="1"/>
  <c r="I30" i="1"/>
  <c r="C32" i="1" l="1"/>
  <c r="D32" i="1" s="1"/>
  <c r="F32" i="1" s="1"/>
  <c r="I31" i="1"/>
  <c r="C33" i="1" l="1"/>
  <c r="D33" i="1" s="1"/>
  <c r="F33" i="1" s="1"/>
  <c r="I32" i="1"/>
  <c r="C34" i="1" l="1"/>
  <c r="D34" i="1" s="1"/>
  <c r="I33" i="1"/>
  <c r="F34" i="1" l="1"/>
  <c r="G30" i="1" s="1"/>
  <c r="H30" i="1" s="1"/>
  <c r="C35" i="1"/>
  <c r="D35" i="1" s="1"/>
  <c r="I34" i="1"/>
  <c r="J30" i="1" s="1"/>
  <c r="F35" i="1" l="1"/>
  <c r="C36" i="1"/>
  <c r="D36" i="1" s="1"/>
  <c r="F36" i="1" s="1"/>
  <c r="I35" i="1"/>
  <c r="C37" i="1" l="1"/>
  <c r="D37" i="1" s="1"/>
  <c r="F37" i="1" s="1"/>
  <c r="I36" i="1"/>
  <c r="C38" i="1" l="1"/>
  <c r="D38" i="1" s="1"/>
  <c r="F38" i="1" s="1"/>
  <c r="I37" i="1"/>
  <c r="C39" i="1" l="1"/>
  <c r="D39" i="1" s="1"/>
  <c r="F39" i="1" s="1"/>
  <c r="G35" i="1" s="1"/>
  <c r="H35" i="1" s="1"/>
  <c r="I38" i="1"/>
  <c r="C40" i="1" l="1"/>
  <c r="D40" i="1" s="1"/>
  <c r="F40" i="1" s="1"/>
  <c r="I39" i="1"/>
  <c r="J35" i="1" s="1"/>
  <c r="C41" i="1" l="1"/>
  <c r="D41" i="1" s="1"/>
  <c r="F41" i="1" s="1"/>
  <c r="I40" i="1"/>
  <c r="C42" i="1" l="1"/>
  <c r="D42" i="1" s="1"/>
  <c r="F42" i="1" s="1"/>
  <c r="I41" i="1"/>
  <c r="C43" i="1" l="1"/>
  <c r="D43" i="1" s="1"/>
  <c r="F43" i="1" s="1"/>
  <c r="I42" i="1"/>
  <c r="C44" i="1" l="1"/>
  <c r="D44" i="1" s="1"/>
  <c r="F44" i="1" s="1"/>
  <c r="G40" i="1" s="1"/>
  <c r="H40" i="1" s="1"/>
  <c r="I43" i="1"/>
  <c r="C45" i="1" l="1"/>
  <c r="D45" i="1" s="1"/>
  <c r="F45" i="1" s="1"/>
  <c r="I44" i="1"/>
  <c r="J40" i="1" s="1"/>
  <c r="C46" i="1" l="1"/>
  <c r="D46" i="1" s="1"/>
  <c r="F46" i="1" s="1"/>
  <c r="I45" i="1"/>
  <c r="C47" i="1" l="1"/>
  <c r="D47" i="1" s="1"/>
  <c r="F47" i="1" s="1"/>
  <c r="I46" i="1"/>
  <c r="C48" i="1" l="1"/>
  <c r="D48" i="1" s="1"/>
  <c r="F48" i="1" s="1"/>
  <c r="I47" i="1"/>
  <c r="C49" i="1" l="1"/>
  <c r="D49" i="1" s="1"/>
  <c r="F49" i="1" s="1"/>
  <c r="G45" i="1" s="1"/>
  <c r="H45" i="1" s="1"/>
  <c r="I48" i="1"/>
  <c r="C50" i="1" l="1"/>
  <c r="D50" i="1" s="1"/>
  <c r="F50" i="1" s="1"/>
  <c r="I49" i="1"/>
  <c r="J45" i="1" s="1"/>
  <c r="C51" i="1" l="1"/>
  <c r="D51" i="1" s="1"/>
  <c r="F51" i="1" s="1"/>
  <c r="I50" i="1"/>
  <c r="C52" i="1" l="1"/>
  <c r="D52" i="1" s="1"/>
  <c r="F52" i="1" s="1"/>
  <c r="I51" i="1"/>
  <c r="C53" i="1" l="1"/>
  <c r="D53" i="1" s="1"/>
  <c r="F53" i="1" s="1"/>
  <c r="I52" i="1"/>
  <c r="C54" i="1" l="1"/>
  <c r="D54" i="1" s="1"/>
  <c r="F54" i="1" s="1"/>
  <c r="G50" i="1" s="1"/>
  <c r="H50" i="1" s="1"/>
  <c r="I53" i="1"/>
  <c r="C55" i="1" l="1"/>
  <c r="D55" i="1" s="1"/>
  <c r="F55" i="1" s="1"/>
  <c r="I54" i="1"/>
  <c r="J50" i="1" s="1"/>
  <c r="C56" i="1" l="1"/>
  <c r="D56" i="1" s="1"/>
  <c r="F56" i="1" s="1"/>
  <c r="I55" i="1"/>
  <c r="C57" i="1" l="1"/>
  <c r="D57" i="1" s="1"/>
  <c r="F57" i="1" s="1"/>
  <c r="I56" i="1"/>
  <c r="C58" i="1" l="1"/>
  <c r="D58" i="1" s="1"/>
  <c r="F58" i="1" s="1"/>
  <c r="I57" i="1"/>
  <c r="C59" i="1" l="1"/>
  <c r="D59" i="1" s="1"/>
  <c r="F59" i="1" s="1"/>
  <c r="G55" i="1" s="1"/>
  <c r="H55" i="1" s="1"/>
  <c r="I58" i="1"/>
  <c r="C60" i="1" l="1"/>
  <c r="D60" i="1" s="1"/>
  <c r="F60" i="1" s="1"/>
  <c r="I59" i="1"/>
  <c r="J55" i="1" s="1"/>
  <c r="C61" i="1" l="1"/>
  <c r="D61" i="1" s="1"/>
  <c r="F61" i="1" s="1"/>
  <c r="I60" i="1"/>
  <c r="C62" i="1" l="1"/>
  <c r="D62" i="1" s="1"/>
  <c r="F62" i="1" s="1"/>
  <c r="I61" i="1"/>
  <c r="C63" i="1" l="1"/>
  <c r="D63" i="1" s="1"/>
  <c r="F63" i="1" s="1"/>
  <c r="I62" i="1"/>
  <c r="C64" i="1" l="1"/>
  <c r="D64" i="1" s="1"/>
  <c r="F64" i="1" s="1"/>
  <c r="G60" i="1" s="1"/>
  <c r="H60" i="1" s="1"/>
  <c r="I63" i="1"/>
  <c r="C65" i="1" l="1"/>
  <c r="D65" i="1" s="1"/>
  <c r="F65" i="1" s="1"/>
  <c r="I64" i="1"/>
  <c r="J60" i="1" s="1"/>
  <c r="C66" i="1" l="1"/>
  <c r="D66" i="1" s="1"/>
  <c r="F66" i="1" s="1"/>
  <c r="I65" i="1"/>
  <c r="C67" i="1" l="1"/>
  <c r="D67" i="1" s="1"/>
  <c r="F67" i="1" s="1"/>
  <c r="I66" i="1"/>
  <c r="C68" i="1" l="1"/>
  <c r="D68" i="1" s="1"/>
  <c r="F68" i="1" s="1"/>
  <c r="I67" i="1"/>
  <c r="C69" i="1" l="1"/>
  <c r="D69" i="1" s="1"/>
  <c r="F69" i="1" s="1"/>
  <c r="G65" i="1" s="1"/>
  <c r="H65" i="1" s="1"/>
  <c r="I68" i="1"/>
  <c r="C70" i="1" l="1"/>
  <c r="D70" i="1" s="1"/>
  <c r="F70" i="1" s="1"/>
  <c r="I69" i="1"/>
  <c r="J65" i="1" s="1"/>
  <c r="C71" i="1" l="1"/>
  <c r="D71" i="1" s="1"/>
  <c r="F71" i="1" s="1"/>
  <c r="I70" i="1"/>
  <c r="C72" i="1" l="1"/>
  <c r="D72" i="1" s="1"/>
  <c r="F72" i="1" s="1"/>
  <c r="I71" i="1"/>
  <c r="C73" i="1" l="1"/>
  <c r="D73" i="1" s="1"/>
  <c r="F73" i="1" s="1"/>
  <c r="I72" i="1"/>
  <c r="C74" i="1" l="1"/>
  <c r="D74" i="1" s="1"/>
  <c r="F74" i="1" s="1"/>
  <c r="G70" i="1" s="1"/>
  <c r="H70" i="1" s="1"/>
  <c r="I73" i="1"/>
  <c r="C75" i="1" l="1"/>
  <c r="D75" i="1" s="1"/>
  <c r="F75" i="1" s="1"/>
  <c r="I74" i="1"/>
  <c r="J70" i="1" s="1"/>
  <c r="C76" i="1" l="1"/>
  <c r="D76" i="1" s="1"/>
  <c r="F76" i="1" s="1"/>
  <c r="I75" i="1"/>
  <c r="C77" i="1" l="1"/>
  <c r="D77" i="1" s="1"/>
  <c r="F77" i="1" s="1"/>
  <c r="I76" i="1"/>
  <c r="C78" i="1" l="1"/>
  <c r="D78" i="1" s="1"/>
  <c r="F78" i="1" s="1"/>
  <c r="I77" i="1"/>
  <c r="C79" i="1" l="1"/>
  <c r="D79" i="1" s="1"/>
  <c r="F79" i="1" s="1"/>
  <c r="G75" i="1" s="1"/>
  <c r="H75" i="1" s="1"/>
  <c r="I78" i="1"/>
  <c r="C80" i="1" l="1"/>
  <c r="D80" i="1" s="1"/>
  <c r="F80" i="1" s="1"/>
  <c r="I79" i="1"/>
  <c r="J75" i="1" s="1"/>
  <c r="C81" i="1" l="1"/>
  <c r="D81" i="1" s="1"/>
  <c r="F81" i="1" s="1"/>
  <c r="I80" i="1"/>
  <c r="C82" i="1" l="1"/>
  <c r="D82" i="1" s="1"/>
  <c r="F82" i="1" s="1"/>
  <c r="I81" i="1"/>
  <c r="C83" i="1" l="1"/>
  <c r="D83" i="1" s="1"/>
  <c r="F83" i="1" s="1"/>
  <c r="I82" i="1"/>
  <c r="C84" i="1" l="1"/>
  <c r="D84" i="1" s="1"/>
  <c r="F84" i="1" s="1"/>
  <c r="G80" i="1" s="1"/>
  <c r="H80" i="1" s="1"/>
  <c r="I83" i="1"/>
  <c r="C85" i="1" l="1"/>
  <c r="D85" i="1" s="1"/>
  <c r="F85" i="1" s="1"/>
  <c r="I84" i="1"/>
  <c r="J80" i="1" s="1"/>
  <c r="C86" i="1" l="1"/>
  <c r="D86" i="1" s="1"/>
  <c r="F86" i="1" s="1"/>
  <c r="I85" i="1"/>
  <c r="C87" i="1" l="1"/>
  <c r="D87" i="1" s="1"/>
  <c r="F87" i="1" s="1"/>
  <c r="I86" i="1"/>
  <c r="C88" i="1" l="1"/>
  <c r="D88" i="1" s="1"/>
  <c r="F88" i="1" s="1"/>
  <c r="I87" i="1"/>
  <c r="C89" i="1" l="1"/>
  <c r="D89" i="1" s="1"/>
  <c r="F89" i="1" s="1"/>
  <c r="G85" i="1" s="1"/>
  <c r="H85" i="1" s="1"/>
  <c r="I88" i="1"/>
  <c r="C90" i="1" l="1"/>
  <c r="D90" i="1" s="1"/>
  <c r="F90" i="1" s="1"/>
  <c r="I89" i="1"/>
  <c r="J85" i="1" s="1"/>
  <c r="C91" i="1" l="1"/>
  <c r="D91" i="1" s="1"/>
  <c r="F91" i="1" s="1"/>
  <c r="I90" i="1"/>
  <c r="C92" i="1" l="1"/>
  <c r="D92" i="1" s="1"/>
  <c r="F92" i="1" s="1"/>
  <c r="I91" i="1"/>
  <c r="C93" i="1" l="1"/>
  <c r="D93" i="1" s="1"/>
  <c r="F93" i="1" s="1"/>
  <c r="I92" i="1"/>
  <c r="C94" i="1" l="1"/>
  <c r="D94" i="1" s="1"/>
  <c r="F94" i="1" s="1"/>
  <c r="G90" i="1" s="1"/>
  <c r="H90" i="1" s="1"/>
  <c r="I93" i="1"/>
  <c r="C95" i="1" l="1"/>
  <c r="D95" i="1" s="1"/>
  <c r="F95" i="1" s="1"/>
  <c r="I94" i="1"/>
  <c r="J90" i="1" s="1"/>
  <c r="C96" i="1" l="1"/>
  <c r="D96" i="1" s="1"/>
  <c r="F96" i="1" s="1"/>
  <c r="I95" i="1"/>
  <c r="C97" i="1" l="1"/>
  <c r="D97" i="1" s="1"/>
  <c r="F97" i="1" s="1"/>
  <c r="I96" i="1"/>
  <c r="C98" i="1" l="1"/>
  <c r="D98" i="1" s="1"/>
  <c r="F98" i="1" s="1"/>
  <c r="I97" i="1"/>
  <c r="C99" i="1" l="1"/>
  <c r="D99" i="1" s="1"/>
  <c r="F99" i="1" s="1"/>
  <c r="G95" i="1" s="1"/>
  <c r="H95" i="1" s="1"/>
  <c r="I98" i="1"/>
  <c r="C100" i="1" l="1"/>
  <c r="D100" i="1" s="1"/>
  <c r="F100" i="1" s="1"/>
  <c r="I99" i="1"/>
  <c r="J95" i="1" s="1"/>
  <c r="C101" i="1" l="1"/>
  <c r="D101" i="1" s="1"/>
  <c r="F101" i="1" s="1"/>
  <c r="I100" i="1"/>
  <c r="C102" i="1" l="1"/>
  <c r="D102" i="1" s="1"/>
  <c r="F102" i="1" s="1"/>
  <c r="I101" i="1"/>
  <c r="C103" i="1" l="1"/>
  <c r="D103" i="1" s="1"/>
  <c r="F103" i="1" s="1"/>
  <c r="I102" i="1"/>
  <c r="C104" i="1" l="1"/>
  <c r="D104" i="1" s="1"/>
  <c r="F104" i="1" s="1"/>
  <c r="G100" i="1" s="1"/>
  <c r="H100" i="1" s="1"/>
  <c r="I103" i="1"/>
  <c r="C105" i="1" l="1"/>
  <c r="D105" i="1" s="1"/>
  <c r="F105" i="1" s="1"/>
  <c r="I104" i="1"/>
  <c r="J100" i="1" s="1"/>
  <c r="C106" i="1" l="1"/>
  <c r="D106" i="1" s="1"/>
  <c r="F106" i="1" s="1"/>
  <c r="I105" i="1"/>
  <c r="C107" i="1" l="1"/>
  <c r="D107" i="1" s="1"/>
  <c r="F107" i="1" s="1"/>
  <c r="I106" i="1"/>
  <c r="C108" i="1" l="1"/>
  <c r="D108" i="1" s="1"/>
  <c r="F108" i="1" s="1"/>
  <c r="I107" i="1"/>
  <c r="C109" i="1" l="1"/>
  <c r="D109" i="1" s="1"/>
  <c r="F109" i="1" s="1"/>
  <c r="G105" i="1" s="1"/>
  <c r="H105" i="1" s="1"/>
  <c r="I108" i="1"/>
  <c r="C110" i="1" l="1"/>
  <c r="D110" i="1" s="1"/>
  <c r="F110" i="1" s="1"/>
  <c r="I109" i="1"/>
  <c r="J105" i="1" s="1"/>
  <c r="C111" i="1" l="1"/>
  <c r="D111" i="1" s="1"/>
  <c r="F111" i="1" s="1"/>
  <c r="I110" i="1"/>
  <c r="C112" i="1" l="1"/>
  <c r="D112" i="1" s="1"/>
  <c r="F112" i="1" s="1"/>
  <c r="I111" i="1"/>
  <c r="C113" i="1" l="1"/>
  <c r="D113" i="1" s="1"/>
  <c r="F113" i="1" s="1"/>
  <c r="I112" i="1"/>
  <c r="C114" i="1" l="1"/>
  <c r="D114" i="1" s="1"/>
  <c r="F114" i="1" s="1"/>
  <c r="G110" i="1" s="1"/>
  <c r="H110" i="1" s="1"/>
  <c r="I113" i="1"/>
  <c r="C115" i="1" l="1"/>
  <c r="D115" i="1" s="1"/>
  <c r="F115" i="1" s="1"/>
  <c r="I114" i="1"/>
  <c r="J110" i="1" s="1"/>
  <c r="C116" i="1" l="1"/>
  <c r="D116" i="1" s="1"/>
  <c r="F116" i="1" s="1"/>
  <c r="I115" i="1"/>
  <c r="C117" i="1" l="1"/>
  <c r="D117" i="1" s="1"/>
  <c r="I116" i="1"/>
  <c r="F117" i="1" l="1"/>
  <c r="G115" i="1" s="1"/>
  <c r="H115" i="1" s="1"/>
  <c r="C120" i="1"/>
  <c r="I117" i="1"/>
  <c r="D120" i="1" l="1"/>
  <c r="F120" i="1" s="1"/>
  <c r="J115" i="1"/>
  <c r="C121" i="1" l="1"/>
  <c r="D121" i="1" s="1"/>
  <c r="I120" i="1"/>
  <c r="F121" i="1" l="1"/>
  <c r="G120" i="1" s="1"/>
  <c r="H120" i="1" s="1"/>
  <c r="C125" i="1"/>
  <c r="I121" i="1"/>
  <c r="D125" i="1" l="1"/>
  <c r="F125" i="1" s="1"/>
  <c r="J120" i="1"/>
  <c r="C126" i="1" l="1"/>
  <c r="D126" i="1" s="1"/>
  <c r="F126" i="1" s="1"/>
  <c r="I125" i="1"/>
  <c r="C127" i="1" l="1"/>
  <c r="D127" i="1" s="1"/>
  <c r="F127" i="1" s="1"/>
  <c r="I126" i="1"/>
  <c r="C128" i="1" l="1"/>
  <c r="D128" i="1" s="1"/>
  <c r="F128" i="1" s="1"/>
  <c r="I127" i="1"/>
  <c r="C129" i="1" l="1"/>
  <c r="D129" i="1" s="1"/>
  <c r="F129" i="1" s="1"/>
  <c r="G125" i="1" s="1"/>
  <c r="H125" i="1" s="1"/>
  <c r="I128" i="1"/>
  <c r="C130" i="1" l="1"/>
  <c r="D130" i="1" s="1"/>
  <c r="F130" i="1" s="1"/>
  <c r="I129" i="1"/>
  <c r="J125" i="1" s="1"/>
  <c r="C131" i="1" l="1"/>
  <c r="D131" i="1" s="1"/>
  <c r="F131" i="1" s="1"/>
  <c r="I130" i="1"/>
  <c r="C132" i="1" l="1"/>
  <c r="D132" i="1" s="1"/>
  <c r="F132" i="1" s="1"/>
  <c r="I131" i="1"/>
  <c r="C133" i="1" l="1"/>
  <c r="D133" i="1" s="1"/>
  <c r="F133" i="1" s="1"/>
  <c r="I132" i="1"/>
  <c r="C134" i="1" l="1"/>
  <c r="D134" i="1" s="1"/>
  <c r="F134" i="1" s="1"/>
  <c r="G130" i="1" s="1"/>
  <c r="H130" i="1" s="1"/>
  <c r="I133" i="1"/>
  <c r="C135" i="1" l="1"/>
  <c r="D135" i="1" s="1"/>
  <c r="F135" i="1" s="1"/>
  <c r="I134" i="1"/>
  <c r="J130" i="1" s="1"/>
  <c r="C136" i="1" l="1"/>
  <c r="D136" i="1" s="1"/>
  <c r="F136" i="1" s="1"/>
  <c r="I135" i="1"/>
  <c r="C137" i="1" l="1"/>
  <c r="D137" i="1" s="1"/>
  <c r="F137" i="1" s="1"/>
  <c r="I136" i="1"/>
  <c r="C138" i="1" l="1"/>
  <c r="D138" i="1" s="1"/>
  <c r="F138" i="1" s="1"/>
  <c r="I137" i="1"/>
  <c r="C139" i="1" l="1"/>
  <c r="D139" i="1" s="1"/>
  <c r="F139" i="1" s="1"/>
  <c r="G135" i="1" s="1"/>
  <c r="H135" i="1" s="1"/>
  <c r="I138" i="1"/>
  <c r="C140" i="1" l="1"/>
  <c r="D140" i="1" s="1"/>
  <c r="F140" i="1" s="1"/>
  <c r="I139" i="1"/>
  <c r="J135" i="1" s="1"/>
  <c r="C141" i="1" l="1"/>
  <c r="D141" i="1" s="1"/>
  <c r="F141" i="1" s="1"/>
  <c r="I140" i="1"/>
  <c r="C142" i="1" l="1"/>
  <c r="D142" i="1" s="1"/>
  <c r="F142" i="1" s="1"/>
  <c r="I141" i="1"/>
  <c r="C143" i="1" l="1"/>
  <c r="D143" i="1" s="1"/>
  <c r="F143" i="1" s="1"/>
  <c r="I142" i="1"/>
  <c r="C144" i="1" l="1"/>
  <c r="D144" i="1" s="1"/>
  <c r="F144" i="1" s="1"/>
  <c r="G140" i="1" s="1"/>
  <c r="H140" i="1" s="1"/>
  <c r="I143" i="1"/>
  <c r="C145" i="1" l="1"/>
  <c r="D145" i="1" s="1"/>
  <c r="F145" i="1" s="1"/>
  <c r="I144" i="1"/>
  <c r="J140" i="1" s="1"/>
  <c r="C146" i="1" l="1"/>
  <c r="D146" i="1" s="1"/>
  <c r="F146" i="1" s="1"/>
  <c r="I145" i="1"/>
  <c r="C147" i="1" l="1"/>
  <c r="D147" i="1" s="1"/>
  <c r="F147" i="1" s="1"/>
  <c r="I146" i="1"/>
  <c r="C148" i="1" l="1"/>
  <c r="D148" i="1" s="1"/>
  <c r="F148" i="1" s="1"/>
  <c r="I147" i="1"/>
  <c r="C149" i="1" l="1"/>
  <c r="D149" i="1" s="1"/>
  <c r="F149" i="1" s="1"/>
  <c r="G145" i="1" s="1"/>
  <c r="H145" i="1" s="1"/>
  <c r="I148" i="1"/>
  <c r="C150" i="1" l="1"/>
  <c r="D150" i="1" s="1"/>
  <c r="F150" i="1" s="1"/>
  <c r="I149" i="1"/>
  <c r="J145" i="1" s="1"/>
  <c r="C151" i="1" l="1"/>
  <c r="D151" i="1" s="1"/>
  <c r="F151" i="1" s="1"/>
  <c r="I150" i="1"/>
  <c r="C152" i="1" l="1"/>
  <c r="D152" i="1" s="1"/>
  <c r="F152" i="1" s="1"/>
  <c r="I151" i="1"/>
  <c r="C153" i="1" l="1"/>
  <c r="D153" i="1" s="1"/>
  <c r="F153" i="1" s="1"/>
  <c r="I152" i="1"/>
  <c r="C154" i="1" l="1"/>
  <c r="D154" i="1" s="1"/>
  <c r="F154" i="1" s="1"/>
  <c r="G150" i="1" s="1"/>
  <c r="H150" i="1" s="1"/>
  <c r="I153" i="1"/>
  <c r="C155" i="1" l="1"/>
  <c r="D155" i="1" s="1"/>
  <c r="I154" i="1"/>
  <c r="J150" i="1" s="1"/>
  <c r="C156" i="1" l="1"/>
  <c r="D156" i="1" s="1"/>
  <c r="I155" i="1"/>
  <c r="C157" i="1" l="1"/>
  <c r="D157" i="1" s="1"/>
  <c r="I156" i="1"/>
  <c r="C158" i="1" l="1"/>
  <c r="D158" i="1" s="1"/>
  <c r="I157" i="1"/>
  <c r="C159" i="1" l="1"/>
  <c r="D159" i="1" s="1"/>
  <c r="I158" i="1"/>
  <c r="C160" i="1" l="1"/>
  <c r="D160" i="1" s="1"/>
  <c r="I159" i="1"/>
  <c r="J155" i="1" s="1"/>
  <c r="C161" i="1" l="1"/>
  <c r="D161" i="1" s="1"/>
  <c r="I160" i="1"/>
  <c r="C162" i="1" l="1"/>
  <c r="D162" i="1" s="1"/>
  <c r="I161" i="1"/>
  <c r="C163" i="1" l="1"/>
  <c r="D163" i="1" s="1"/>
  <c r="I162" i="1"/>
  <c r="C164" i="1" l="1"/>
  <c r="D164" i="1" s="1"/>
  <c r="I163" i="1"/>
  <c r="C165" i="1" l="1"/>
  <c r="D165" i="1" s="1"/>
  <c r="I164" i="1"/>
  <c r="J160" i="1" s="1"/>
  <c r="C166" i="1" l="1"/>
  <c r="D166" i="1" s="1"/>
  <c r="I165" i="1"/>
  <c r="C167" i="1" l="1"/>
  <c r="D167" i="1" s="1"/>
  <c r="I166" i="1"/>
  <c r="C168" i="1" l="1"/>
  <c r="D168" i="1" s="1"/>
  <c r="I167" i="1"/>
  <c r="C169" i="1" l="1"/>
  <c r="D169" i="1" s="1"/>
  <c r="I168" i="1"/>
  <c r="C170" i="1" l="1"/>
  <c r="D170" i="1" s="1"/>
  <c r="I169" i="1"/>
  <c r="J165" i="1" s="1"/>
  <c r="C171" i="1" l="1"/>
  <c r="D171" i="1" s="1"/>
  <c r="I170" i="1"/>
  <c r="C172" i="1" l="1"/>
  <c r="D172" i="1" s="1"/>
  <c r="I171" i="1"/>
  <c r="C173" i="1" l="1"/>
  <c r="D173" i="1" s="1"/>
  <c r="I172" i="1"/>
  <c r="C174" i="1" l="1"/>
  <c r="D174" i="1" s="1"/>
  <c r="I173" i="1"/>
  <c r="C175" i="1" l="1"/>
  <c r="D175" i="1" s="1"/>
  <c r="I174" i="1"/>
  <c r="J170" i="1" s="1"/>
  <c r="C176" i="1" l="1"/>
  <c r="D176" i="1" s="1"/>
  <c r="I175" i="1"/>
  <c r="C177" i="1" l="1"/>
  <c r="D177" i="1" s="1"/>
  <c r="I176" i="1"/>
  <c r="C178" i="1" l="1"/>
  <c r="D178" i="1" s="1"/>
  <c r="I177" i="1"/>
  <c r="C179" i="1" l="1"/>
  <c r="D179" i="1" s="1"/>
  <c r="I178" i="1"/>
  <c r="C180" i="1" l="1"/>
  <c r="D180" i="1" s="1"/>
  <c r="I179" i="1"/>
  <c r="J175" i="1" s="1"/>
  <c r="C181" i="1" l="1"/>
  <c r="D181" i="1" s="1"/>
  <c r="I180" i="1"/>
  <c r="C182" i="1" l="1"/>
  <c r="D182" i="1" s="1"/>
  <c r="I181" i="1"/>
  <c r="C183" i="1" l="1"/>
  <c r="D183" i="1" s="1"/>
  <c r="I182" i="1"/>
  <c r="C184" i="1" l="1"/>
  <c r="D184" i="1" s="1"/>
  <c r="I183" i="1"/>
  <c r="C185" i="1" l="1"/>
  <c r="D185" i="1" s="1"/>
  <c r="I184" i="1"/>
  <c r="J180" i="1" s="1"/>
  <c r="C186" i="1" l="1"/>
  <c r="D186" i="1" s="1"/>
  <c r="I185" i="1"/>
  <c r="C187" i="1" l="1"/>
  <c r="D187" i="1" s="1"/>
  <c r="I186" i="1"/>
  <c r="C188" i="1" l="1"/>
  <c r="D188" i="1" s="1"/>
  <c r="I187" i="1"/>
  <c r="C189" i="1" l="1"/>
  <c r="D189" i="1" s="1"/>
  <c r="I188" i="1"/>
  <c r="C190" i="1" l="1"/>
  <c r="D190" i="1" s="1"/>
  <c r="I189" i="1"/>
  <c r="J185" i="1" s="1"/>
  <c r="C191" i="1" l="1"/>
  <c r="D191" i="1" s="1"/>
  <c r="I190" i="1"/>
  <c r="C192" i="1" l="1"/>
  <c r="D192" i="1" s="1"/>
  <c r="I191" i="1"/>
  <c r="C193" i="1" l="1"/>
  <c r="D193" i="1" s="1"/>
  <c r="I192" i="1"/>
  <c r="C194" i="1" l="1"/>
  <c r="D194" i="1" s="1"/>
  <c r="I193" i="1"/>
  <c r="C195" i="1" l="1"/>
  <c r="D195" i="1" s="1"/>
  <c r="I194" i="1"/>
  <c r="J190" i="1" s="1"/>
  <c r="C196" i="1" l="1"/>
  <c r="D196" i="1" s="1"/>
  <c r="I195" i="1"/>
  <c r="C197" i="1" l="1"/>
  <c r="D197" i="1" s="1"/>
  <c r="I196" i="1"/>
  <c r="C198" i="1" l="1"/>
  <c r="D198" i="1" s="1"/>
  <c r="I197" i="1"/>
  <c r="C199" i="1" l="1"/>
  <c r="D199" i="1" s="1"/>
  <c r="I198" i="1"/>
  <c r="C200" i="1" l="1"/>
  <c r="D200" i="1" s="1"/>
  <c r="I199" i="1"/>
  <c r="J195" i="1" s="1"/>
  <c r="C201" i="1" l="1"/>
  <c r="D201" i="1" s="1"/>
  <c r="I200" i="1"/>
  <c r="C202" i="1" l="1"/>
  <c r="D202" i="1" s="1"/>
  <c r="I201" i="1"/>
  <c r="C203" i="1" l="1"/>
  <c r="D203" i="1" s="1"/>
  <c r="I202" i="1"/>
  <c r="C204" i="1" l="1"/>
  <c r="D204" i="1" s="1"/>
  <c r="I203" i="1"/>
  <c r="C205" i="1" l="1"/>
  <c r="D205" i="1" s="1"/>
  <c r="I204" i="1"/>
  <c r="J200" i="1" s="1"/>
  <c r="C206" i="1" l="1"/>
  <c r="D206" i="1" s="1"/>
  <c r="I205" i="1"/>
  <c r="C207" i="1" l="1"/>
  <c r="D207" i="1" s="1"/>
  <c r="I206" i="1"/>
  <c r="C208" i="1" l="1"/>
  <c r="D208" i="1" s="1"/>
  <c r="I207" i="1"/>
  <c r="C209" i="1" l="1"/>
  <c r="D209" i="1" s="1"/>
  <c r="I208" i="1"/>
  <c r="C210" i="1" l="1"/>
  <c r="D210" i="1" s="1"/>
  <c r="I209" i="1"/>
  <c r="J205" i="1" s="1"/>
  <c r="C211" i="1" l="1"/>
  <c r="D211" i="1" s="1"/>
  <c r="I210" i="1"/>
  <c r="C212" i="1" l="1"/>
  <c r="D212" i="1" s="1"/>
  <c r="I211" i="1"/>
  <c r="C213" i="1" l="1"/>
  <c r="D213" i="1" s="1"/>
  <c r="I212" i="1"/>
  <c r="C214" i="1" l="1"/>
  <c r="D214" i="1" s="1"/>
  <c r="I213" i="1"/>
  <c r="C215" i="1" l="1"/>
  <c r="D215" i="1" s="1"/>
  <c r="I214" i="1"/>
  <c r="J210" i="1" s="1"/>
  <c r="C216" i="1" l="1"/>
  <c r="D216" i="1" s="1"/>
  <c r="I215" i="1"/>
  <c r="C217" i="1" l="1"/>
  <c r="D217" i="1" s="1"/>
  <c r="I216" i="1"/>
  <c r="C218" i="1" l="1"/>
  <c r="D218" i="1" s="1"/>
  <c r="I217" i="1"/>
  <c r="C219" i="1" l="1"/>
  <c r="D219" i="1" s="1"/>
  <c r="I218" i="1"/>
  <c r="C220" i="1" l="1"/>
  <c r="D220" i="1" s="1"/>
  <c r="I219" i="1"/>
  <c r="J215" i="1" s="1"/>
  <c r="C221" i="1" l="1"/>
  <c r="D221" i="1" s="1"/>
  <c r="I220" i="1"/>
  <c r="C222" i="1" l="1"/>
  <c r="D222" i="1" s="1"/>
  <c r="I221" i="1"/>
  <c r="C223" i="1" l="1"/>
  <c r="D223" i="1" s="1"/>
  <c r="I222" i="1"/>
  <c r="C224" i="1" l="1"/>
  <c r="D224" i="1" s="1"/>
  <c r="I223" i="1"/>
  <c r="C225" i="1" l="1"/>
  <c r="D225" i="1" s="1"/>
  <c r="I224" i="1"/>
  <c r="J220" i="1" s="1"/>
  <c r="C226" i="1" l="1"/>
  <c r="D226" i="1" s="1"/>
  <c r="I225" i="1"/>
  <c r="C227" i="1" l="1"/>
  <c r="D227" i="1" s="1"/>
  <c r="I226" i="1"/>
  <c r="C228" i="1" l="1"/>
  <c r="D228" i="1" s="1"/>
  <c r="I227" i="1"/>
  <c r="C229" i="1" l="1"/>
  <c r="D229" i="1" s="1"/>
  <c r="I228" i="1"/>
  <c r="C230" i="1" l="1"/>
  <c r="D230" i="1" s="1"/>
  <c r="I229" i="1"/>
  <c r="J225" i="1" s="1"/>
  <c r="C231" i="1" l="1"/>
  <c r="D231" i="1" s="1"/>
  <c r="I230" i="1"/>
  <c r="C232" i="1" l="1"/>
  <c r="D232" i="1" s="1"/>
  <c r="I231" i="1"/>
  <c r="C233" i="1" l="1"/>
  <c r="D233" i="1" s="1"/>
  <c r="I232" i="1"/>
  <c r="C234" i="1" l="1"/>
  <c r="D234" i="1" s="1"/>
  <c r="I233" i="1"/>
  <c r="C235" i="1" l="1"/>
  <c r="D235" i="1" s="1"/>
  <c r="I234" i="1"/>
  <c r="J230" i="1" s="1"/>
  <c r="C236" i="1" l="1"/>
  <c r="D236" i="1" s="1"/>
  <c r="I235" i="1"/>
  <c r="C237" i="1" l="1"/>
  <c r="D237" i="1" s="1"/>
  <c r="I236" i="1"/>
  <c r="C238" i="1" l="1"/>
  <c r="D238" i="1" s="1"/>
  <c r="I237" i="1"/>
  <c r="C239" i="1" l="1"/>
  <c r="D239" i="1" s="1"/>
  <c r="I238" i="1"/>
  <c r="C240" i="1" l="1"/>
  <c r="D240" i="1" s="1"/>
  <c r="I239" i="1"/>
  <c r="J235" i="1" s="1"/>
  <c r="C241" i="1" l="1"/>
  <c r="D241" i="1" s="1"/>
  <c r="I240" i="1"/>
  <c r="C242" i="1" l="1"/>
  <c r="D242" i="1" s="1"/>
  <c r="I241" i="1"/>
  <c r="C243" i="1" l="1"/>
  <c r="D243" i="1" s="1"/>
  <c r="I242" i="1"/>
  <c r="C244" i="1" l="1"/>
  <c r="D244" i="1" s="1"/>
  <c r="I243" i="1"/>
  <c r="C245" i="1" l="1"/>
  <c r="D245" i="1" s="1"/>
  <c r="I244" i="1"/>
  <c r="J240" i="1" s="1"/>
  <c r="C246" i="1" l="1"/>
  <c r="D246" i="1" s="1"/>
  <c r="I245" i="1"/>
  <c r="C247" i="1" l="1"/>
  <c r="D247" i="1" s="1"/>
  <c r="I246" i="1"/>
  <c r="C248" i="1" l="1"/>
  <c r="D248" i="1" s="1"/>
  <c r="I247" i="1"/>
  <c r="C249" i="1" l="1"/>
  <c r="D249" i="1" s="1"/>
  <c r="I248" i="1"/>
  <c r="C250" i="1" l="1"/>
  <c r="D250" i="1" s="1"/>
  <c r="I249" i="1"/>
  <c r="J245" i="1" s="1"/>
  <c r="C251" i="1" l="1"/>
  <c r="D251" i="1" s="1"/>
  <c r="I250" i="1"/>
  <c r="C252" i="1" l="1"/>
  <c r="D252" i="1" s="1"/>
  <c r="I251" i="1"/>
  <c r="C253" i="1" l="1"/>
  <c r="D253" i="1" s="1"/>
  <c r="I252" i="1"/>
  <c r="C254" i="1" l="1"/>
  <c r="D254" i="1" s="1"/>
  <c r="I253" i="1"/>
  <c r="I254" i="1" l="1"/>
  <c r="J250" i="1" s="1"/>
</calcChain>
</file>

<file path=xl/sharedStrings.xml><?xml version="1.0" encoding="utf-8"?>
<sst xmlns="http://schemas.openxmlformats.org/spreadsheetml/2006/main" count="76" uniqueCount="62">
  <si>
    <t>Day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</si>
  <si>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</si>
  <si>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</si>
  <si>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</si>
  <si>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</si>
  <si>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</si>
  <si>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</si>
  <si>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</si>
  <si>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</si>
  <si>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</si>
  <si>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</si>
  <si>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</si>
  <si>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</si>
  <si>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</si>
  <si>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</si>
  <si>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</si>
  <si>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</si>
  <si>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</si>
  <si>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</si>
  <si>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</si>
  <si>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</si>
  <si>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</si>
  <si>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</si>
  <si>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</si>
  <si>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</si>
  <si>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</si>
  <si>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</si>
  <si>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</si>
  <si>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</si>
  <si>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</si>
  <si>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</si>
  <si>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</si>
  <si>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</si>
  <si>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</si>
  <si>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</si>
  <si>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</si>
  <si>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</si>
  <si>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</si>
  <si>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</si>
  <si>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</si>
  <si>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</si>
  <si>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</si>
  <si>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</si>
  <si>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</si>
  <si>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</si>
  <si>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</si>
  <si>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</si>
  <si>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</si>
  <si>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</si>
  <si>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</si>
  <si>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</si>
  <si>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TARGET</t>
  </si>
  <si>
    <t>ACTUALS</t>
  </si>
  <si>
    <t>End of day equity</t>
  </si>
  <si>
    <t>Biginning of day equity</t>
  </si>
  <si>
    <t>Growth target this week in %</t>
  </si>
  <si>
    <t>Weekly target in $</t>
  </si>
  <si>
    <t>Daily target in $</t>
  </si>
  <si>
    <t>Cumulative growth target in %</t>
  </si>
  <si>
    <t>Holiday</t>
  </si>
  <si>
    <t>Average growth target per day this week</t>
  </si>
  <si>
    <t>DETAILS OF OF ACCOUNT PROGRESS VERSUS TARGET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</si>
</sst>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0.000%"/>
    <numFmt numFmtId="167" formatCode="0.000"/>
  </numFmts>
  <fonts count="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3999450666829432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0">
    <xf numFmtId="0" fontId="0" fillId="0" borderId="0"/>
    <xf numFmtId="164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0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6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0" fontId="6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6" fillId="2" borderId="1" xfId="0" applyFont="1" applyFill="1" applyBorder="1" applyAlignment="1">
      <alignment horizontal="center"/>
    </xf>
    <xf numFmtId="166" fontId="6" fillId="2" borderId="1" xfId="0" applyNumberFormat="1" applyFont="1" applyFill="1" applyBorder="1" applyAlignment="1">
      <alignment horizontal="center"/>
    </xf>
    <xf numFmtId="10" fontId="6" fillId="2" borderId="1" xfId="0" applyNumberFormat="1" applyFont="1" applyFill="1" applyBorder="1" applyAlignment="1">
      <alignment horizontal="center"/>
    </xf>
    <xf numFmtId="165" fontId="2" fillId="2" borderId="1" xfId="1" applyNumberFormat="1" applyFont="1" applyFill="1" applyBorder="1"/>
    <xf numFmtId="167" fontId="2" fillId="2" borderId="1" xfId="0" applyNumberFormat="1" applyFont="1" applyFill="1" applyBorder="1"/>
    <xf numFmtId="165" fontId="2" fillId="2" borderId="1" xfId="0" applyNumberFormat="1" applyFont="1" applyFill="1" applyBorder="1" applyAlignment="1">
      <alignment horizontal="center"/>
    </xf>
    <xf numFmtId="10" fontId="2" fillId="2" borderId="1" xfId="0" applyNumberFormat="1" applyFont="1" applyFill="1" applyBorder="1"/>
    <xf numFmtId="14" fontId="2" fillId="2" borderId="1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165" fontId="2" fillId="2" borderId="0" xfId="1" applyNumberFormat="1" applyFont="1" applyFill="1"/>
    <xf numFmtId="166" fontId="2" fillId="2" borderId="0" xfId="0" applyNumberFormat="1" applyFont="1" applyFill="1"/>
    <xf numFmtId="10" fontId="2" fillId="2" borderId="0" xfId="0" applyNumberFormat="1" applyFont="1" applyFill="1"/>
    <xf numFmtId="0" fontId="2" fillId="2" borderId="3" xfId="0" applyFont="1" applyFill="1" applyBorder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0" xfId="0" applyFont="1" applyFill="1"/>
    <xf numFmtId="10" fontId="6" fillId="2" borderId="1" xfId="0" applyNumberFormat="1" applyFont="1" applyFill="1" applyBorder="1" applyAlignment="1">
      <alignment horizontal="center" wrapText="1"/>
    </xf>
    <xf numFmtId="10" fontId="2" fillId="2" borderId="1" xfId="0" applyNumberFormat="1" applyFont="1" applyFill="1" applyBorder="1" applyAlignment="1">
      <alignment horizontal="center" wrapText="1"/>
    </xf>
    <xf numFmtId="10" fontId="2" fillId="2" borderId="0" xfId="0" applyNumberFormat="1" applyFont="1" applyFill="1" applyAlignment="1">
      <alignment horizontal="center" wrapText="1"/>
    </xf>
    <xf numFmtId="10" fontId="2" fillId="2" borderId="1" xfId="0" applyNumberFormat="1" applyFont="1" applyFill="1" applyBorder="1" applyAlignment="1">
      <alignment wrapText="1"/>
    </xf>
    <xf numFmtId="10" fontId="2" fillId="2" borderId="0" xfId="0" applyNumberFormat="1" applyFont="1" applyFill="1" applyAlignment="1">
      <alignment wrapText="1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/>
    <xf numFmtId="165" fontId="2" fillId="3" borderId="0" xfId="0" applyNumberFormat="1" applyFont="1" applyFill="1"/>
    <xf numFmtId="10" fontId="2" fillId="2" borderId="2" xfId="0" applyNumberFormat="1" applyFont="1" applyFill="1" applyBorder="1" applyAlignment="1">
      <alignment horizontal="center" vertical="center" wrapText="1"/>
    </xf>
    <xf numFmtId="10" fontId="2" fillId="0" borderId="3" xfId="0" applyNumberFormat="1" applyFont="1" applyBorder="1" applyAlignment="1">
      <alignment horizontal="center" vertical="center" wrapText="1"/>
    </xf>
    <xf numFmtId="10" fontId="2" fillId="0" borderId="4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</cellXfs>
  <cellStyles count="10">
    <cellStyle name="Currency" xfId="1" builtinId="4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5"/>
  <sheetViews>
    <sheetView tabSelected="1" topLeftCell="B1" zoomScale="125" zoomScaleNormal="125" zoomScalePageLayoutView="125" workbookViewId="0">
      <selection activeCell="C6" sqref="C6"/>
    </sheetView>
  </sheetViews>
  <sheetFormatPr defaultColWidth="11" defaultRowHeight="15" x14ac:dyDescent="0.25"/>
  <cols>
    <col min="1" max="1" width="7.125" style="2" customWidth="1"/>
    <col min="2" max="2" width="5.75" style="18" customWidth="1"/>
    <col min="3" max="3" width="9" style="2" customWidth="1"/>
    <col min="4" max="4" width="9.375" style="2" customWidth="1"/>
    <col min="5" max="5" width="6.625" style="20" customWidth="1"/>
    <col min="6" max="6" width="9.25" style="28" customWidth="1"/>
    <col min="7" max="7" width="8.125" style="30" customWidth="1"/>
    <col min="8" max="8" width="8" style="30" customWidth="1"/>
    <col min="9" max="9" width="7.375" style="18" customWidth="1"/>
    <col min="10" max="10" width="7.875" style="7" customWidth="1"/>
    <col min="11" max="11" width="3.125" style="2" customWidth="1"/>
    <col min="12" max="12" width="8.625" style="2" customWidth="1"/>
    <col min="13" max="13" width="8.875" style="2" customWidth="1"/>
    <col min="14" max="14" width="7.75" style="21" customWidth="1"/>
    <col min="15" max="15" width="9.75" style="21" customWidth="1"/>
    <col min="16" max="16" width="7.75" style="21" customWidth="1"/>
    <col min="17" max="17" width="8.5" style="21" customWidth="1"/>
    <col min="18" max="19" width="8.375" style="18" customWidth="1"/>
    <col min="20" max="20" width="10" style="18" customWidth="1"/>
    <col min="21" max="16384" width="11" style="2"/>
  </cols>
  <sheetData>
    <row r="1" spans="1:20" s="25" customFormat="1" ht="20.25" customHeight="1" thickTop="1" thickBot="1" x14ac:dyDescent="0.3">
      <c r="A1" s="47" t="s">
        <v>61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9"/>
    </row>
    <row r="2" spans="1:20" ht="15.75" thickTop="1" x14ac:dyDescent="0.25">
      <c r="A2" s="22"/>
      <c r="B2" s="23"/>
      <c r="C2" s="43" t="s">
        <v>51</v>
      </c>
      <c r="D2" s="44"/>
      <c r="E2" s="44"/>
      <c r="F2" s="44"/>
      <c r="G2" s="44"/>
      <c r="H2" s="44"/>
      <c r="I2" s="44"/>
      <c r="J2" s="45"/>
      <c r="K2" s="31"/>
      <c r="L2" s="43" t="s">
        <v>52</v>
      </c>
      <c r="M2" s="44"/>
      <c r="N2" s="44"/>
      <c r="O2" s="44"/>
      <c r="P2" s="44"/>
      <c r="Q2" s="44"/>
      <c r="R2" s="44"/>
      <c r="S2" s="45"/>
      <c r="T2" s="24"/>
    </row>
    <row r="3" spans="1:20" s="7" customFormat="1" ht="74.25" customHeight="1" x14ac:dyDescent="0.25">
      <c r="A3" s="3"/>
      <c r="B3" s="4"/>
      <c r="C3" s="5" t="s">
        <v>54</v>
      </c>
      <c r="D3" s="5" t="s">
        <v>53</v>
      </c>
      <c r="E3" s="6">
        <v>1.4999999999999999E-2</v>
      </c>
      <c r="F3" s="8" t="s">
        <v>58</v>
      </c>
      <c r="G3" s="8" t="s">
        <v>55</v>
      </c>
      <c r="H3" s="8" t="s">
        <v>60</v>
      </c>
      <c r="I3" s="5" t="s">
        <v>57</v>
      </c>
      <c r="J3" s="5" t="s">
        <v>56</v>
      </c>
      <c r="K3" s="32"/>
      <c r="L3" s="5"/>
      <c r="M3" s="5"/>
      <c r="N3" s="8"/>
      <c r="O3" s="8"/>
      <c r="P3" s="8"/>
      <c r="Q3" s="8"/>
      <c r="R3" s="5"/>
      <c r="S3" s="5"/>
      <c r="T3" s="4"/>
    </row>
    <row r="4" spans="1:20" x14ac:dyDescent="0.25">
      <c r="A4" s="9"/>
      <c r="B4" s="10" t="s">
        <v>0</v>
      </c>
      <c r="C4" s="10">
        <v>5000</v>
      </c>
      <c r="D4" s="10"/>
      <c r="E4" s="11"/>
      <c r="F4" s="26">
        <v>1</v>
      </c>
      <c r="G4" s="26"/>
      <c r="H4" s="26"/>
      <c r="I4" s="1"/>
      <c r="J4" s="3"/>
      <c r="K4" s="33"/>
      <c r="L4" s="10"/>
      <c r="M4" s="10"/>
      <c r="N4" s="12"/>
      <c r="O4" s="12"/>
      <c r="P4" s="12"/>
      <c r="Q4" s="12"/>
      <c r="R4" s="1"/>
      <c r="S4" s="1"/>
      <c r="T4" s="1"/>
    </row>
    <row r="5" spans="1:20" x14ac:dyDescent="0.25">
      <c r="A5" s="46" t="s">
        <v>1</v>
      </c>
      <c r="B5" s="1">
        <v>1</v>
      </c>
      <c r="C5" s="13">
        <v>5000</v>
      </c>
      <c r="D5" s="13">
        <f>C5*(1+E3)</f>
        <v>5074.9999999999991</v>
      </c>
      <c r="E5" s="14"/>
      <c r="F5" s="27">
        <f>D5/C4</f>
        <v>1.0149999999999999</v>
      </c>
      <c r="G5" s="35">
        <f>F9-F4</f>
        <v>7.7284003884374286E-2</v>
      </c>
      <c r="H5" s="35">
        <f>G5/5</f>
        <v>1.5456800776874858E-2</v>
      </c>
      <c r="I5" s="15">
        <f t="shared" ref="I5:I68" si="0">D5-C5</f>
        <v>74.999999999999091</v>
      </c>
      <c r="J5" s="38">
        <f>I5+I6+I7+I8+I9</f>
        <v>386.42001942187107</v>
      </c>
      <c r="K5" s="34"/>
      <c r="L5" s="13"/>
      <c r="M5" s="13"/>
      <c r="N5" s="16"/>
      <c r="O5" s="16"/>
      <c r="P5" s="35"/>
      <c r="Q5" s="35"/>
      <c r="R5" s="15"/>
      <c r="S5" s="40"/>
      <c r="T5" s="17"/>
    </row>
    <row r="6" spans="1:20" ht="15" customHeight="1" x14ac:dyDescent="0.25">
      <c r="A6" s="46"/>
      <c r="B6" s="1">
        <v>2</v>
      </c>
      <c r="C6" s="13">
        <f>D5</f>
        <v>5074.9999999999991</v>
      </c>
      <c r="D6" s="13">
        <f>C6*(1+$E$3)</f>
        <v>5151.1249999999982</v>
      </c>
      <c r="E6" s="14"/>
      <c r="F6" s="27">
        <f>D6/C4</f>
        <v>1.0302249999999997</v>
      </c>
      <c r="G6" s="36"/>
      <c r="H6" s="36"/>
      <c r="I6" s="15">
        <f t="shared" si="0"/>
        <v>76.124999999999091</v>
      </c>
      <c r="J6" s="39"/>
      <c r="K6" s="34"/>
      <c r="L6" s="13"/>
      <c r="M6" s="13"/>
      <c r="N6" s="16"/>
      <c r="O6" s="16"/>
      <c r="P6" s="36"/>
      <c r="Q6" s="36"/>
      <c r="R6" s="15"/>
      <c r="S6" s="41"/>
      <c r="T6" s="17"/>
    </row>
    <row r="7" spans="1:20" ht="15" customHeight="1" x14ac:dyDescent="0.25">
      <c r="A7" s="46"/>
      <c r="B7" s="1">
        <v>3</v>
      </c>
      <c r="C7" s="13">
        <f t="shared" ref="C7:C70" si="1">D6</f>
        <v>5151.1249999999982</v>
      </c>
      <c r="D7" s="13">
        <f t="shared" ref="D7:D70" si="2">C7*(1+$E$3)</f>
        <v>5228.3918749999975</v>
      </c>
      <c r="E7" s="14"/>
      <c r="F7" s="27">
        <f>D7/C4</f>
        <v>1.0456783749999996</v>
      </c>
      <c r="G7" s="36"/>
      <c r="H7" s="36"/>
      <c r="I7" s="15">
        <f t="shared" si="0"/>
        <v>77.266874999999345</v>
      </c>
      <c r="J7" s="39"/>
      <c r="K7" s="34"/>
      <c r="L7" s="13"/>
      <c r="M7" s="13"/>
      <c r="N7" s="16"/>
      <c r="O7" s="16"/>
      <c r="P7" s="36"/>
      <c r="Q7" s="36"/>
      <c r="R7" s="15"/>
      <c r="S7" s="41"/>
      <c r="T7" s="17"/>
    </row>
    <row r="8" spans="1:20" ht="15" customHeight="1" x14ac:dyDescent="0.25">
      <c r="A8" s="46"/>
      <c r="B8" s="1">
        <v>4</v>
      </c>
      <c r="C8" s="13">
        <f t="shared" si="1"/>
        <v>5228.3918749999975</v>
      </c>
      <c r="D8" s="13">
        <f t="shared" si="2"/>
        <v>5306.8177531249967</v>
      </c>
      <c r="E8" s="14"/>
      <c r="F8" s="27">
        <f>D8/C4</f>
        <v>1.0613635506249994</v>
      </c>
      <c r="G8" s="36"/>
      <c r="H8" s="36"/>
      <c r="I8" s="15">
        <f t="shared" si="0"/>
        <v>78.425878124999144</v>
      </c>
      <c r="J8" s="39"/>
      <c r="K8" s="34"/>
      <c r="L8" s="13"/>
      <c r="M8" s="13"/>
      <c r="N8" s="16"/>
      <c r="O8" s="16"/>
      <c r="P8" s="36"/>
      <c r="Q8" s="36"/>
      <c r="R8" s="15"/>
      <c r="S8" s="41"/>
      <c r="T8" s="17"/>
    </row>
    <row r="9" spans="1:20" ht="15" customHeight="1" x14ac:dyDescent="0.25">
      <c r="A9" s="46"/>
      <c r="B9" s="1">
        <v>5</v>
      </c>
      <c r="C9" s="13">
        <f t="shared" si="1"/>
        <v>5306.8177531249967</v>
      </c>
      <c r="D9" s="13">
        <f t="shared" si="2"/>
        <v>5386.4200194218711</v>
      </c>
      <c r="E9" s="14"/>
      <c r="F9" s="27">
        <f>D9/C4</f>
        <v>1.0772840038843743</v>
      </c>
      <c r="G9" s="37"/>
      <c r="H9" s="37"/>
      <c r="I9" s="15">
        <f t="shared" si="0"/>
        <v>79.602266296874404</v>
      </c>
      <c r="J9" s="39"/>
      <c r="K9" s="34"/>
      <c r="L9" s="13"/>
      <c r="M9" s="13"/>
      <c r="N9" s="16"/>
      <c r="O9" s="16"/>
      <c r="P9" s="37"/>
      <c r="Q9" s="37"/>
      <c r="R9" s="15"/>
      <c r="S9" s="42"/>
      <c r="T9" s="17"/>
    </row>
    <row r="10" spans="1:20" ht="15" customHeight="1" x14ac:dyDescent="0.25">
      <c r="A10" s="46" t="s">
        <v>2</v>
      </c>
      <c r="B10" s="1">
        <v>6</v>
      </c>
      <c r="C10" s="13">
        <f t="shared" si="1"/>
        <v>5386.4200194218711</v>
      </c>
      <c r="D10" s="13">
        <f t="shared" si="2"/>
        <v>5467.2163197131986</v>
      </c>
      <c r="E10" s="14"/>
      <c r="F10" s="27">
        <f>D10/C4</f>
        <v>1.0934432639426397</v>
      </c>
      <c r="G10" s="35">
        <f>F14-F9</f>
        <v>8.3256821140774484E-2</v>
      </c>
      <c r="H10" s="35">
        <f>G10/5</f>
        <v>1.6651364228154896E-2</v>
      </c>
      <c r="I10" s="15">
        <f t="shared" si="0"/>
        <v>80.796300291327498</v>
      </c>
      <c r="J10" s="38">
        <f>I10+I11+I12+I13+I14</f>
        <v>416.28410570387314</v>
      </c>
      <c r="K10" s="34"/>
      <c r="L10" s="13"/>
      <c r="M10" s="13"/>
      <c r="N10" s="16"/>
      <c r="O10" s="16"/>
      <c r="P10" s="35"/>
      <c r="Q10" s="35"/>
      <c r="R10" s="15"/>
      <c r="S10" s="40"/>
      <c r="T10" s="17"/>
    </row>
    <row r="11" spans="1:20" ht="15" customHeight="1" x14ac:dyDescent="0.25">
      <c r="A11" s="46"/>
      <c r="B11" s="1">
        <v>7</v>
      </c>
      <c r="C11" s="13">
        <f t="shared" si="1"/>
        <v>5467.2163197131986</v>
      </c>
      <c r="D11" s="13">
        <f t="shared" si="2"/>
        <v>5549.224564508896</v>
      </c>
      <c r="E11" s="14"/>
      <c r="F11" s="27">
        <f>D11/C4</f>
        <v>1.1098449129017791</v>
      </c>
      <c r="G11" s="36"/>
      <c r="H11" s="36"/>
      <c r="I11" s="15">
        <f t="shared" si="0"/>
        <v>82.008244795697465</v>
      </c>
      <c r="J11" s="39"/>
      <c r="K11" s="34"/>
      <c r="L11" s="13"/>
      <c r="M11" s="13"/>
      <c r="N11" s="16"/>
      <c r="O11" s="16"/>
      <c r="P11" s="36"/>
      <c r="Q11" s="36"/>
      <c r="R11" s="15"/>
      <c r="S11" s="41"/>
      <c r="T11" s="17"/>
    </row>
    <row r="12" spans="1:20" ht="15" customHeight="1" x14ac:dyDescent="0.25">
      <c r="A12" s="46"/>
      <c r="B12" s="1">
        <v>8</v>
      </c>
      <c r="C12" s="13">
        <f t="shared" si="1"/>
        <v>5549.224564508896</v>
      </c>
      <c r="D12" s="13">
        <f t="shared" si="2"/>
        <v>5632.4629329765294</v>
      </c>
      <c r="E12" s="14"/>
      <c r="F12" s="27">
        <f>D12/C4</f>
        <v>1.1264925865953059</v>
      </c>
      <c r="G12" s="36"/>
      <c r="H12" s="36"/>
      <c r="I12" s="15">
        <f t="shared" si="0"/>
        <v>83.238368467633336</v>
      </c>
      <c r="J12" s="39"/>
      <c r="K12" s="34"/>
      <c r="L12" s="13"/>
      <c r="M12" s="13"/>
      <c r="N12" s="16"/>
      <c r="O12" s="16"/>
      <c r="P12" s="36"/>
      <c r="Q12" s="36"/>
      <c r="R12" s="15"/>
      <c r="S12" s="41"/>
      <c r="T12" s="17"/>
    </row>
    <row r="13" spans="1:20" ht="15" customHeight="1" x14ac:dyDescent="0.25">
      <c r="A13" s="46"/>
      <c r="B13" s="1">
        <v>9</v>
      </c>
      <c r="C13" s="13">
        <f t="shared" si="1"/>
        <v>5632.4629329765294</v>
      </c>
      <c r="D13" s="13">
        <f t="shared" si="2"/>
        <v>5716.9498769711772</v>
      </c>
      <c r="E13" s="14"/>
      <c r="F13" s="27">
        <f>D13/C4</f>
        <v>1.1433899753942354</v>
      </c>
      <c r="G13" s="36"/>
      <c r="H13" s="36"/>
      <c r="I13" s="15">
        <f t="shared" si="0"/>
        <v>84.486943994647845</v>
      </c>
      <c r="J13" s="39"/>
      <c r="K13" s="34"/>
      <c r="L13" s="13"/>
      <c r="M13" s="13"/>
      <c r="N13" s="16"/>
      <c r="O13" s="16"/>
      <c r="P13" s="36"/>
      <c r="Q13" s="36"/>
      <c r="R13" s="15"/>
      <c r="S13" s="41"/>
      <c r="T13" s="17"/>
    </row>
    <row r="14" spans="1:20" ht="15" customHeight="1" x14ac:dyDescent="0.25">
      <c r="A14" s="46"/>
      <c r="B14" s="1">
        <v>10</v>
      </c>
      <c r="C14" s="13">
        <f t="shared" si="1"/>
        <v>5716.9498769711772</v>
      </c>
      <c r="D14" s="13">
        <f t="shared" si="2"/>
        <v>5802.7041251257442</v>
      </c>
      <c r="E14" s="14"/>
      <c r="F14" s="27">
        <f>D14/C4</f>
        <v>1.1605408250251488</v>
      </c>
      <c r="G14" s="37"/>
      <c r="H14" s="37"/>
      <c r="I14" s="15">
        <f t="shared" si="0"/>
        <v>85.754248154566994</v>
      </c>
      <c r="J14" s="39"/>
      <c r="K14" s="34"/>
      <c r="L14" s="13"/>
      <c r="M14" s="13"/>
      <c r="N14" s="16"/>
      <c r="O14" s="16"/>
      <c r="P14" s="37"/>
      <c r="Q14" s="37"/>
      <c r="R14" s="15"/>
      <c r="S14" s="42"/>
      <c r="T14" s="17"/>
    </row>
    <row r="15" spans="1:20" ht="15" customHeight="1" x14ac:dyDescent="0.25">
      <c r="A15" s="46" t="s">
        <v>3</v>
      </c>
      <c r="B15" s="1">
        <v>11</v>
      </c>
      <c r="C15" s="13">
        <f t="shared" si="1"/>
        <v>5802.7041251257442</v>
      </c>
      <c r="D15" s="13">
        <f t="shared" si="2"/>
        <v>5889.7446870026297</v>
      </c>
      <c r="E15" s="14"/>
      <c r="F15" s="27">
        <f>D15/C4</f>
        <v>1.1779489374005259</v>
      </c>
      <c r="G15" s="35">
        <f>F19-F14</f>
        <v>8.9691241629218821E-2</v>
      </c>
      <c r="H15" s="35">
        <f>G15/5</f>
        <v>1.7938248325843766E-2</v>
      </c>
      <c r="I15" s="15">
        <f t="shared" si="0"/>
        <v>87.040561876885477</v>
      </c>
      <c r="J15" s="38">
        <f>I15+I16+I17+I18+I19</f>
        <v>448.45620814609356</v>
      </c>
      <c r="K15" s="34"/>
      <c r="L15" s="13"/>
      <c r="M15" s="13"/>
      <c r="N15" s="16"/>
      <c r="O15" s="16"/>
      <c r="P15" s="35"/>
      <c r="Q15" s="35"/>
      <c r="R15" s="15"/>
      <c r="S15" s="40"/>
      <c r="T15" s="17"/>
    </row>
    <row r="16" spans="1:20" ht="15" customHeight="1" x14ac:dyDescent="0.25">
      <c r="A16" s="46"/>
      <c r="B16" s="1">
        <v>12</v>
      </c>
      <c r="C16" s="13">
        <f t="shared" si="1"/>
        <v>5889.7446870026297</v>
      </c>
      <c r="D16" s="13">
        <f t="shared" si="2"/>
        <v>5978.0908573076686</v>
      </c>
      <c r="E16" s="14"/>
      <c r="F16" s="27">
        <f>D16/C4</f>
        <v>1.1956181714615337</v>
      </c>
      <c r="G16" s="36"/>
      <c r="H16" s="36"/>
      <c r="I16" s="15">
        <f t="shared" si="0"/>
        <v>88.346170305038868</v>
      </c>
      <c r="J16" s="39"/>
      <c r="K16" s="34"/>
      <c r="L16" s="13"/>
      <c r="M16" s="13"/>
      <c r="N16" s="16"/>
      <c r="O16" s="16"/>
      <c r="P16" s="36"/>
      <c r="Q16" s="36"/>
      <c r="R16" s="15"/>
      <c r="S16" s="41"/>
      <c r="T16" s="17"/>
    </row>
    <row r="17" spans="1:20" ht="15" customHeight="1" x14ac:dyDescent="0.25">
      <c r="A17" s="46"/>
      <c r="B17" s="1">
        <v>13</v>
      </c>
      <c r="C17" s="13">
        <f t="shared" si="1"/>
        <v>5978.0908573076686</v>
      </c>
      <c r="D17" s="13">
        <f t="shared" si="2"/>
        <v>6067.762220167283</v>
      </c>
      <c r="E17" s="14"/>
      <c r="F17" s="27">
        <f>D17/C4</f>
        <v>1.2135524440334566</v>
      </c>
      <c r="G17" s="36"/>
      <c r="H17" s="36"/>
      <c r="I17" s="15">
        <f t="shared" si="0"/>
        <v>89.671362859614419</v>
      </c>
      <c r="J17" s="39"/>
      <c r="K17" s="34"/>
      <c r="L17" s="13"/>
      <c r="M17" s="13"/>
      <c r="N17" s="16"/>
      <c r="O17" s="16"/>
      <c r="P17" s="36"/>
      <c r="Q17" s="36"/>
      <c r="R17" s="15"/>
      <c r="S17" s="41"/>
      <c r="T17" s="17"/>
    </row>
    <row r="18" spans="1:20" ht="15" customHeight="1" x14ac:dyDescent="0.25">
      <c r="A18" s="46"/>
      <c r="B18" s="1">
        <v>14</v>
      </c>
      <c r="C18" s="13">
        <f t="shared" si="1"/>
        <v>6067.762220167283</v>
      </c>
      <c r="D18" s="13">
        <f t="shared" si="2"/>
        <v>6158.7786534697916</v>
      </c>
      <c r="E18" s="14"/>
      <c r="F18" s="27">
        <f>D18/C4</f>
        <v>1.2317557306939584</v>
      </c>
      <c r="G18" s="36"/>
      <c r="H18" s="36"/>
      <c r="I18" s="15">
        <f t="shared" si="0"/>
        <v>91.016433302508631</v>
      </c>
      <c r="J18" s="39"/>
      <c r="K18" s="34"/>
      <c r="L18" s="13"/>
      <c r="M18" s="13"/>
      <c r="N18" s="16"/>
      <c r="O18" s="16"/>
      <c r="P18" s="36"/>
      <c r="Q18" s="36"/>
      <c r="R18" s="15"/>
      <c r="S18" s="41"/>
      <c r="T18" s="17"/>
    </row>
    <row r="19" spans="1:20" ht="15" customHeight="1" x14ac:dyDescent="0.25">
      <c r="A19" s="46"/>
      <c r="B19" s="1">
        <v>15</v>
      </c>
      <c r="C19" s="13">
        <f t="shared" si="1"/>
        <v>6158.7786534697916</v>
      </c>
      <c r="D19" s="13">
        <f t="shared" si="2"/>
        <v>6251.1603332718378</v>
      </c>
      <c r="E19" s="14"/>
      <c r="F19" s="27">
        <f>D19/C4</f>
        <v>1.2502320666543676</v>
      </c>
      <c r="G19" s="37"/>
      <c r="H19" s="37"/>
      <c r="I19" s="15">
        <f t="shared" si="0"/>
        <v>92.381679802046165</v>
      </c>
      <c r="J19" s="39"/>
      <c r="K19" s="34"/>
      <c r="L19" s="13"/>
      <c r="M19" s="13"/>
      <c r="N19" s="16"/>
      <c r="O19" s="16"/>
      <c r="P19" s="37"/>
      <c r="Q19" s="37"/>
      <c r="R19" s="15"/>
      <c r="S19" s="42"/>
      <c r="T19" s="17"/>
    </row>
    <row r="20" spans="1:20" ht="15" customHeight="1" x14ac:dyDescent="0.25">
      <c r="A20" s="46" t="s">
        <v>4</v>
      </c>
      <c r="B20" s="1">
        <v>16</v>
      </c>
      <c r="C20" s="13">
        <f t="shared" si="1"/>
        <v>6251.1603332718378</v>
      </c>
      <c r="D20" s="13">
        <f t="shared" si="2"/>
        <v>6344.9277382709151</v>
      </c>
      <c r="E20" s="14"/>
      <c r="F20" s="27">
        <f>D20/C4</f>
        <v>1.2689855476541829</v>
      </c>
      <c r="G20" s="35">
        <f>F24-F19</f>
        <v>9.6622939895685933E-2</v>
      </c>
      <c r="H20" s="35">
        <f>G20/5</f>
        <v>1.9324587979137185E-2</v>
      </c>
      <c r="I20" s="15">
        <f t="shared" si="0"/>
        <v>93.767404999077371</v>
      </c>
      <c r="J20" s="38">
        <f>I20+I21+I22+I23+I24</f>
        <v>483.11469947842943</v>
      </c>
      <c r="K20" s="34"/>
      <c r="L20" s="13"/>
      <c r="M20" s="13"/>
      <c r="N20" s="16"/>
      <c r="O20" s="16"/>
      <c r="P20" s="35"/>
      <c r="Q20" s="35"/>
      <c r="R20" s="15"/>
      <c r="S20" s="40"/>
      <c r="T20" s="17"/>
    </row>
    <row r="21" spans="1:20" ht="15" customHeight="1" x14ac:dyDescent="0.25">
      <c r="A21" s="46"/>
      <c r="B21" s="1">
        <v>17</v>
      </c>
      <c r="C21" s="13">
        <f t="shared" si="1"/>
        <v>6344.9277382709151</v>
      </c>
      <c r="D21" s="13">
        <f t="shared" si="2"/>
        <v>6440.1016543449787</v>
      </c>
      <c r="E21" s="14"/>
      <c r="F21" s="27">
        <f>D21/C4</f>
        <v>1.2880203308689957</v>
      </c>
      <c r="G21" s="36"/>
      <c r="H21" s="36"/>
      <c r="I21" s="15">
        <f t="shared" si="0"/>
        <v>95.173916074063527</v>
      </c>
      <c r="J21" s="39"/>
      <c r="K21" s="34"/>
      <c r="L21" s="13"/>
      <c r="M21" s="13"/>
      <c r="N21" s="16"/>
      <c r="O21" s="16"/>
      <c r="P21" s="36"/>
      <c r="Q21" s="36"/>
      <c r="R21" s="15"/>
      <c r="S21" s="41"/>
      <c r="T21" s="17"/>
    </row>
    <row r="22" spans="1:20" ht="15" customHeight="1" x14ac:dyDescent="0.25">
      <c r="A22" s="46"/>
      <c r="B22" s="1">
        <v>18</v>
      </c>
      <c r="C22" s="13">
        <f t="shared" si="1"/>
        <v>6440.1016543449787</v>
      </c>
      <c r="D22" s="13">
        <f t="shared" si="2"/>
        <v>6536.703179160153</v>
      </c>
      <c r="E22" s="14"/>
      <c r="F22" s="27">
        <f>D22/C4</f>
        <v>1.3073406358320305</v>
      </c>
      <c r="G22" s="36"/>
      <c r="H22" s="36"/>
      <c r="I22" s="15">
        <f t="shared" si="0"/>
        <v>96.601524815174344</v>
      </c>
      <c r="J22" s="39"/>
      <c r="K22" s="34"/>
      <c r="L22" s="13"/>
      <c r="M22" s="13"/>
      <c r="N22" s="16"/>
      <c r="O22" s="16"/>
      <c r="P22" s="36"/>
      <c r="Q22" s="36"/>
      <c r="R22" s="15"/>
      <c r="S22" s="41"/>
      <c r="T22" s="17"/>
    </row>
    <row r="23" spans="1:20" ht="15" customHeight="1" x14ac:dyDescent="0.25">
      <c r="A23" s="46"/>
      <c r="B23" s="1">
        <v>19</v>
      </c>
      <c r="C23" s="13">
        <f t="shared" si="1"/>
        <v>6536.703179160153</v>
      </c>
      <c r="D23" s="13">
        <f t="shared" si="2"/>
        <v>6634.7537268475544</v>
      </c>
      <c r="E23" s="14"/>
      <c r="F23" s="27">
        <f>D23/C4</f>
        <v>1.3269507453695109</v>
      </c>
      <c r="G23" s="36"/>
      <c r="H23" s="36"/>
      <c r="I23" s="15">
        <f t="shared" si="0"/>
        <v>98.050547687401377</v>
      </c>
      <c r="J23" s="39"/>
      <c r="K23" s="34"/>
      <c r="L23" s="13"/>
      <c r="M23" s="13"/>
      <c r="N23" s="16"/>
      <c r="O23" s="16"/>
      <c r="P23" s="36"/>
      <c r="Q23" s="36"/>
      <c r="R23" s="15"/>
      <c r="S23" s="41"/>
      <c r="T23" s="17"/>
    </row>
    <row r="24" spans="1:20" ht="15" customHeight="1" x14ac:dyDescent="0.25">
      <c r="A24" s="46"/>
      <c r="B24" s="1">
        <v>20</v>
      </c>
      <c r="C24" s="13">
        <f t="shared" si="1"/>
        <v>6634.7537268475544</v>
      </c>
      <c r="D24" s="13">
        <f t="shared" si="2"/>
        <v>6734.2750327502672</v>
      </c>
      <c r="E24" s="14"/>
      <c r="F24" s="27">
        <f>D24/C4</f>
        <v>1.3468550065500535</v>
      </c>
      <c r="G24" s="37"/>
      <c r="H24" s="37"/>
      <c r="I24" s="15">
        <f t="shared" si="0"/>
        <v>99.521305902712811</v>
      </c>
      <c r="J24" s="39"/>
      <c r="K24" s="34"/>
      <c r="L24" s="13"/>
      <c r="M24" s="13"/>
      <c r="N24" s="16"/>
      <c r="O24" s="16"/>
      <c r="P24" s="37"/>
      <c r="Q24" s="37"/>
      <c r="R24" s="15"/>
      <c r="S24" s="42"/>
      <c r="T24" s="17"/>
    </row>
    <row r="25" spans="1:20" ht="15" customHeight="1" x14ac:dyDescent="0.25">
      <c r="A25" s="46" t="s">
        <v>5</v>
      </c>
      <c r="B25" s="1">
        <v>21</v>
      </c>
      <c r="C25" s="13">
        <f t="shared" si="1"/>
        <v>6734.2750327502672</v>
      </c>
      <c r="D25" s="13">
        <f t="shared" si="2"/>
        <v>6835.2891582415205</v>
      </c>
      <c r="E25" s="14"/>
      <c r="F25" s="27">
        <f>D25/C4</f>
        <v>1.3670578316483042</v>
      </c>
      <c r="G25" s="35">
        <f>F29-F24</f>
        <v>0.10409034755790358</v>
      </c>
      <c r="H25" s="35">
        <f>G25/5</f>
        <v>2.0818069511580717E-2</v>
      </c>
      <c r="I25" s="15">
        <f t="shared" si="0"/>
        <v>101.01412549125325</v>
      </c>
      <c r="J25" s="38">
        <f>I25+I26+I27+I28+I29</f>
        <v>520.45173778951812</v>
      </c>
      <c r="K25" s="34"/>
      <c r="L25" s="13"/>
      <c r="M25" s="13"/>
      <c r="N25" s="16"/>
      <c r="O25" s="16"/>
      <c r="P25" s="35"/>
      <c r="Q25" s="35"/>
      <c r="R25" s="15"/>
      <c r="S25" s="40"/>
      <c r="T25" s="17"/>
    </row>
    <row r="26" spans="1:20" ht="15" customHeight="1" x14ac:dyDescent="0.25">
      <c r="A26" s="46"/>
      <c r="B26" s="1">
        <v>22</v>
      </c>
      <c r="C26" s="13">
        <f t="shared" si="1"/>
        <v>6835.2891582415205</v>
      </c>
      <c r="D26" s="13">
        <f t="shared" si="2"/>
        <v>6937.8184956151426</v>
      </c>
      <c r="E26" s="14"/>
      <c r="F26" s="27">
        <f>D26/C4</f>
        <v>1.3875636991230285</v>
      </c>
      <c r="G26" s="36"/>
      <c r="H26" s="36"/>
      <c r="I26" s="15">
        <f t="shared" si="0"/>
        <v>102.52933737362218</v>
      </c>
      <c r="J26" s="39"/>
      <c r="K26" s="34"/>
      <c r="L26" s="13"/>
      <c r="M26" s="13"/>
      <c r="N26" s="16"/>
      <c r="O26" s="16"/>
      <c r="P26" s="36"/>
      <c r="Q26" s="36"/>
      <c r="R26" s="15"/>
      <c r="S26" s="41"/>
      <c r="T26" s="17"/>
    </row>
    <row r="27" spans="1:20" ht="15" customHeight="1" x14ac:dyDescent="0.25">
      <c r="A27" s="46"/>
      <c r="B27" s="1">
        <v>23</v>
      </c>
      <c r="C27" s="13">
        <f t="shared" si="1"/>
        <v>6937.8184956151426</v>
      </c>
      <c r="D27" s="13">
        <f t="shared" si="2"/>
        <v>7041.8857730493692</v>
      </c>
      <c r="E27" s="14"/>
      <c r="F27" s="27">
        <f>D27/C4</f>
        <v>1.4083771546098738</v>
      </c>
      <c r="G27" s="36"/>
      <c r="H27" s="36"/>
      <c r="I27" s="15">
        <f t="shared" si="0"/>
        <v>104.06727743422653</v>
      </c>
      <c r="J27" s="39"/>
      <c r="K27" s="34"/>
      <c r="L27" s="13"/>
      <c r="M27" s="13"/>
      <c r="N27" s="16"/>
      <c r="O27" s="16"/>
      <c r="P27" s="36"/>
      <c r="Q27" s="36"/>
      <c r="R27" s="15"/>
      <c r="S27" s="41"/>
      <c r="T27" s="17"/>
    </row>
    <row r="28" spans="1:20" ht="15" customHeight="1" x14ac:dyDescent="0.25">
      <c r="A28" s="46"/>
      <c r="B28" s="1">
        <v>24</v>
      </c>
      <c r="C28" s="13">
        <f t="shared" si="1"/>
        <v>7041.8857730493692</v>
      </c>
      <c r="D28" s="13">
        <f t="shared" si="2"/>
        <v>7147.5140596451092</v>
      </c>
      <c r="E28" s="14"/>
      <c r="F28" s="27">
        <f>D28/C4</f>
        <v>1.4295028119290218</v>
      </c>
      <c r="G28" s="36"/>
      <c r="H28" s="36"/>
      <c r="I28" s="15">
        <f t="shared" si="0"/>
        <v>105.62828659574006</v>
      </c>
      <c r="J28" s="39"/>
      <c r="K28" s="34"/>
      <c r="L28" s="13"/>
      <c r="M28" s="13"/>
      <c r="N28" s="16"/>
      <c r="O28" s="16"/>
      <c r="P28" s="36"/>
      <c r="Q28" s="36"/>
      <c r="R28" s="15"/>
      <c r="S28" s="41"/>
      <c r="T28" s="17"/>
    </row>
    <row r="29" spans="1:20" ht="15" customHeight="1" x14ac:dyDescent="0.25">
      <c r="A29" s="46"/>
      <c r="B29" s="1">
        <v>25</v>
      </c>
      <c r="C29" s="13">
        <f t="shared" si="1"/>
        <v>7147.5140596451092</v>
      </c>
      <c r="D29" s="13">
        <f t="shared" si="2"/>
        <v>7254.7267705397853</v>
      </c>
      <c r="E29" s="14"/>
      <c r="F29" s="27">
        <f>D29/C4</f>
        <v>1.4509453541079571</v>
      </c>
      <c r="G29" s="37"/>
      <c r="H29" s="37"/>
      <c r="I29" s="15">
        <f t="shared" si="0"/>
        <v>107.21271089467609</v>
      </c>
      <c r="J29" s="39"/>
      <c r="K29" s="34"/>
      <c r="L29" s="13"/>
      <c r="M29" s="13"/>
      <c r="N29" s="16"/>
      <c r="O29" s="16"/>
      <c r="P29" s="37"/>
      <c r="Q29" s="37"/>
      <c r="R29" s="15"/>
      <c r="S29" s="42"/>
      <c r="T29" s="17"/>
    </row>
    <row r="30" spans="1:20" ht="15" customHeight="1" x14ac:dyDescent="0.25">
      <c r="A30" s="46" t="s">
        <v>6</v>
      </c>
      <c r="B30" s="1">
        <v>26</v>
      </c>
      <c r="C30" s="13">
        <f t="shared" si="1"/>
        <v>7254.7267705397853</v>
      </c>
      <c r="D30" s="13">
        <f t="shared" si="2"/>
        <v>7363.5476720978813</v>
      </c>
      <c r="E30" s="14"/>
      <c r="F30" s="27">
        <f>D30/C4</f>
        <v>1.4727095344195762</v>
      </c>
      <c r="G30" s="35">
        <f>F34-F29</f>
        <v>0.11213486638289449</v>
      </c>
      <c r="H30" s="35">
        <f>G30/5</f>
        <v>2.2426973276578898E-2</v>
      </c>
      <c r="I30" s="15">
        <f t="shared" si="0"/>
        <v>108.82090155809601</v>
      </c>
      <c r="J30" s="38">
        <f>I30+I31+I32+I33+I34</f>
        <v>560.67433191447253</v>
      </c>
      <c r="K30" s="34"/>
      <c r="L30" s="13"/>
      <c r="M30" s="13"/>
      <c r="N30" s="16"/>
      <c r="O30" s="16"/>
      <c r="P30" s="35"/>
      <c r="Q30" s="35"/>
      <c r="R30" s="15"/>
      <c r="S30" s="40"/>
      <c r="T30" s="17"/>
    </row>
    <row r="31" spans="1:20" ht="15" customHeight="1" x14ac:dyDescent="0.25">
      <c r="A31" s="46"/>
      <c r="B31" s="1">
        <v>27</v>
      </c>
      <c r="C31" s="13">
        <f t="shared" si="1"/>
        <v>7363.5476720978813</v>
      </c>
      <c r="D31" s="13">
        <f t="shared" si="2"/>
        <v>7474.0008871793489</v>
      </c>
      <c r="E31" s="14"/>
      <c r="F31" s="27">
        <f>D31/C4</f>
        <v>1.4948001774358697</v>
      </c>
      <c r="G31" s="36"/>
      <c r="H31" s="36"/>
      <c r="I31" s="15">
        <f t="shared" si="0"/>
        <v>110.45321508146753</v>
      </c>
      <c r="J31" s="39"/>
      <c r="K31" s="34"/>
      <c r="L31" s="13"/>
      <c r="M31" s="13"/>
      <c r="N31" s="16"/>
      <c r="O31" s="16"/>
      <c r="P31" s="36"/>
      <c r="Q31" s="36"/>
      <c r="R31" s="15"/>
      <c r="S31" s="41"/>
      <c r="T31" s="17"/>
    </row>
    <row r="32" spans="1:20" ht="15" customHeight="1" x14ac:dyDescent="0.25">
      <c r="A32" s="46"/>
      <c r="B32" s="1">
        <v>28</v>
      </c>
      <c r="C32" s="13">
        <f t="shared" si="1"/>
        <v>7474.0008871793489</v>
      </c>
      <c r="D32" s="13">
        <f t="shared" si="2"/>
        <v>7586.1109004870386</v>
      </c>
      <c r="E32" s="14"/>
      <c r="F32" s="27">
        <f>D32/C4</f>
        <v>1.5172221800974077</v>
      </c>
      <c r="G32" s="36"/>
      <c r="H32" s="36"/>
      <c r="I32" s="15">
        <f t="shared" si="0"/>
        <v>112.11001330768977</v>
      </c>
      <c r="J32" s="39"/>
      <c r="K32" s="34"/>
      <c r="L32" s="13"/>
      <c r="M32" s="13"/>
      <c r="N32" s="16"/>
      <c r="O32" s="16"/>
      <c r="P32" s="36"/>
      <c r="Q32" s="36"/>
      <c r="R32" s="15"/>
      <c r="S32" s="41"/>
      <c r="T32" s="17"/>
    </row>
    <row r="33" spans="1:20" ht="15" customHeight="1" x14ac:dyDescent="0.25">
      <c r="A33" s="46"/>
      <c r="B33" s="1">
        <v>29</v>
      </c>
      <c r="C33" s="13">
        <f t="shared" si="1"/>
        <v>7586.1109004870386</v>
      </c>
      <c r="D33" s="13">
        <f t="shared" si="2"/>
        <v>7699.9025639943438</v>
      </c>
      <c r="E33" s="14"/>
      <c r="F33" s="27">
        <f>D33/C4</f>
        <v>1.5399805127988688</v>
      </c>
      <c r="G33" s="36"/>
      <c r="H33" s="36"/>
      <c r="I33" s="15">
        <f t="shared" si="0"/>
        <v>113.7916635073052</v>
      </c>
      <c r="J33" s="39"/>
      <c r="K33" s="34"/>
      <c r="L33" s="13"/>
      <c r="M33" s="13"/>
      <c r="N33" s="16"/>
      <c r="O33" s="16"/>
      <c r="P33" s="36"/>
      <c r="Q33" s="36"/>
      <c r="R33" s="15"/>
      <c r="S33" s="41"/>
      <c r="T33" s="17"/>
    </row>
    <row r="34" spans="1:20" ht="15" customHeight="1" x14ac:dyDescent="0.25">
      <c r="A34" s="46"/>
      <c r="B34" s="1">
        <v>30</v>
      </c>
      <c r="C34" s="13">
        <f t="shared" si="1"/>
        <v>7699.9025639943438</v>
      </c>
      <c r="D34" s="13">
        <f t="shared" si="2"/>
        <v>7815.4011024542579</v>
      </c>
      <c r="E34" s="14"/>
      <c r="F34" s="27">
        <f>D34/C4</f>
        <v>1.5630802204908516</v>
      </c>
      <c r="G34" s="37"/>
      <c r="H34" s="37"/>
      <c r="I34" s="15">
        <f t="shared" si="0"/>
        <v>115.49853845991402</v>
      </c>
      <c r="J34" s="39"/>
      <c r="K34" s="34"/>
      <c r="L34" s="13"/>
      <c r="M34" s="13"/>
      <c r="N34" s="16"/>
      <c r="O34" s="16"/>
      <c r="P34" s="37"/>
      <c r="Q34" s="37"/>
      <c r="R34" s="15"/>
      <c r="S34" s="42"/>
      <c r="T34" s="17"/>
    </row>
    <row r="35" spans="1:20" x14ac:dyDescent="0.25">
      <c r="A35" s="46" t="s">
        <v>7</v>
      </c>
      <c r="B35" s="1">
        <v>31</v>
      </c>
      <c r="C35" s="13">
        <f t="shared" si="1"/>
        <v>7815.4011024542579</v>
      </c>
      <c r="D35" s="13">
        <f t="shared" si="2"/>
        <v>7932.6321189910714</v>
      </c>
      <c r="E35" s="14"/>
      <c r="F35" s="27">
        <f>D35/C4</f>
        <v>1.5865264237982142</v>
      </c>
      <c r="G35" s="35">
        <f>F39-F34</f>
        <v>0.12080109783200421</v>
      </c>
      <c r="H35" s="35">
        <f>G35/5</f>
        <v>2.4160219566400843E-2</v>
      </c>
      <c r="I35" s="15">
        <f t="shared" si="0"/>
        <v>117.23101653681351</v>
      </c>
      <c r="J35" s="38">
        <f>I35+I36+I37+I38+I39</f>
        <v>604.00548916002117</v>
      </c>
      <c r="K35" s="34"/>
      <c r="L35" s="13"/>
      <c r="M35" s="13"/>
      <c r="N35" s="16"/>
      <c r="O35" s="16"/>
      <c r="P35" s="35"/>
      <c r="Q35" s="35"/>
      <c r="R35" s="15"/>
      <c r="S35" s="40"/>
      <c r="T35" s="17"/>
    </row>
    <row r="36" spans="1:20" x14ac:dyDescent="0.25">
      <c r="A36" s="46"/>
      <c r="B36" s="1">
        <v>32</v>
      </c>
      <c r="C36" s="13">
        <f t="shared" si="1"/>
        <v>7932.6321189910714</v>
      </c>
      <c r="D36" s="13">
        <f t="shared" si="2"/>
        <v>8051.6216007759367</v>
      </c>
      <c r="E36" s="14"/>
      <c r="F36" s="27">
        <f>D36/C4</f>
        <v>1.6103243201551873</v>
      </c>
      <c r="G36" s="36"/>
      <c r="H36" s="36"/>
      <c r="I36" s="15">
        <f t="shared" si="0"/>
        <v>118.98948178486535</v>
      </c>
      <c r="J36" s="39"/>
      <c r="K36" s="34"/>
      <c r="L36" s="13"/>
      <c r="M36" s="13"/>
      <c r="N36" s="16"/>
      <c r="O36" s="16"/>
      <c r="P36" s="36"/>
      <c r="Q36" s="36"/>
      <c r="R36" s="15"/>
      <c r="S36" s="41"/>
      <c r="T36" s="17"/>
    </row>
    <row r="37" spans="1:20" x14ac:dyDescent="0.25">
      <c r="A37" s="46"/>
      <c r="B37" s="1">
        <v>33</v>
      </c>
      <c r="C37" s="13">
        <f t="shared" si="1"/>
        <v>8051.6216007759367</v>
      </c>
      <c r="D37" s="13">
        <f t="shared" si="2"/>
        <v>8172.3959247875746</v>
      </c>
      <c r="E37" s="14"/>
      <c r="F37" s="27">
        <f>D37/C4</f>
        <v>1.6344791849575149</v>
      </c>
      <c r="G37" s="36"/>
      <c r="H37" s="36"/>
      <c r="I37" s="15">
        <f t="shared" si="0"/>
        <v>120.77432401163787</v>
      </c>
      <c r="J37" s="39"/>
      <c r="K37" s="34"/>
      <c r="L37" s="13"/>
      <c r="M37" s="13"/>
      <c r="N37" s="16"/>
      <c r="O37" s="16"/>
      <c r="P37" s="36"/>
      <c r="Q37" s="36"/>
      <c r="R37" s="15"/>
      <c r="S37" s="41"/>
      <c r="T37" s="17"/>
    </row>
    <row r="38" spans="1:20" x14ac:dyDescent="0.25">
      <c r="A38" s="46"/>
      <c r="B38" s="1">
        <v>34</v>
      </c>
      <c r="C38" s="13">
        <f t="shared" si="1"/>
        <v>8172.3959247875746</v>
      </c>
      <c r="D38" s="13">
        <f t="shared" si="2"/>
        <v>8294.9818636593882</v>
      </c>
      <c r="E38" s="14"/>
      <c r="F38" s="27">
        <f>D38/C4</f>
        <v>1.6589963727318777</v>
      </c>
      <c r="G38" s="36"/>
      <c r="H38" s="36"/>
      <c r="I38" s="15">
        <f t="shared" si="0"/>
        <v>122.5859388718136</v>
      </c>
      <c r="J38" s="39"/>
      <c r="K38" s="34"/>
      <c r="L38" s="13"/>
      <c r="M38" s="13"/>
      <c r="N38" s="16"/>
      <c r="O38" s="16"/>
      <c r="P38" s="36"/>
      <c r="Q38" s="36"/>
      <c r="R38" s="15"/>
      <c r="S38" s="41"/>
      <c r="T38" s="17"/>
    </row>
    <row r="39" spans="1:20" x14ac:dyDescent="0.25">
      <c r="A39" s="46"/>
      <c r="B39" s="1">
        <v>35</v>
      </c>
      <c r="C39" s="13">
        <f t="shared" si="1"/>
        <v>8294.9818636593882</v>
      </c>
      <c r="D39" s="13">
        <f t="shared" si="2"/>
        <v>8419.406591614279</v>
      </c>
      <c r="E39" s="14"/>
      <c r="F39" s="27">
        <f>D39/C4</f>
        <v>1.6838813183228558</v>
      </c>
      <c r="G39" s="37"/>
      <c r="H39" s="37"/>
      <c r="I39" s="15">
        <f t="shared" si="0"/>
        <v>124.42472795489084</v>
      </c>
      <c r="J39" s="39"/>
      <c r="K39" s="34"/>
      <c r="L39" s="13"/>
      <c r="M39" s="13"/>
      <c r="N39" s="16"/>
      <c r="O39" s="16"/>
      <c r="P39" s="37"/>
      <c r="Q39" s="37"/>
      <c r="R39" s="15"/>
      <c r="S39" s="42"/>
      <c r="T39" s="17"/>
    </row>
    <row r="40" spans="1:20" x14ac:dyDescent="0.25">
      <c r="A40" s="46" t="s">
        <v>8</v>
      </c>
      <c r="B40" s="1">
        <v>36</v>
      </c>
      <c r="C40" s="13">
        <f t="shared" si="1"/>
        <v>8419.406591614279</v>
      </c>
      <c r="D40" s="13">
        <f t="shared" si="2"/>
        <v>8545.6976904884923</v>
      </c>
      <c r="E40" s="14"/>
      <c r="F40" s="27">
        <f>D40/C4</f>
        <v>1.7091395380976984</v>
      </c>
      <c r="G40" s="35">
        <f>F44-F39</f>
        <v>0.130137090346089</v>
      </c>
      <c r="H40" s="35">
        <f>G40/5</f>
        <v>2.6027418069217802E-2</v>
      </c>
      <c r="I40" s="15">
        <f t="shared" si="0"/>
        <v>126.29109887421328</v>
      </c>
      <c r="J40" s="38">
        <f>I40+I41+I42+I43+I44</f>
        <v>650.68545173044549</v>
      </c>
      <c r="K40" s="34"/>
      <c r="L40" s="13"/>
      <c r="M40" s="13"/>
      <c r="N40" s="16"/>
      <c r="O40" s="16"/>
      <c r="P40" s="16"/>
      <c r="Q40" s="16"/>
      <c r="R40" s="15"/>
      <c r="S40" s="40"/>
      <c r="T40" s="17"/>
    </row>
    <row r="41" spans="1:20" x14ac:dyDescent="0.25">
      <c r="A41" s="46"/>
      <c r="B41" s="1">
        <v>37</v>
      </c>
      <c r="C41" s="13">
        <f t="shared" si="1"/>
        <v>8545.6976904884923</v>
      </c>
      <c r="D41" s="13">
        <f t="shared" si="2"/>
        <v>8673.8831558458187</v>
      </c>
      <c r="E41" s="14"/>
      <c r="F41" s="27">
        <f>D41/C4</f>
        <v>1.7347766311691637</v>
      </c>
      <c r="G41" s="36"/>
      <c r="H41" s="36"/>
      <c r="I41" s="15">
        <f t="shared" si="0"/>
        <v>128.18546535732639</v>
      </c>
      <c r="J41" s="39"/>
      <c r="K41" s="34"/>
      <c r="L41" s="13"/>
      <c r="M41" s="13"/>
      <c r="N41" s="16"/>
      <c r="O41" s="16"/>
      <c r="P41" s="16"/>
      <c r="Q41" s="16"/>
      <c r="R41" s="15"/>
      <c r="S41" s="41"/>
      <c r="T41" s="17"/>
    </row>
    <row r="42" spans="1:20" x14ac:dyDescent="0.25">
      <c r="A42" s="46"/>
      <c r="B42" s="1">
        <v>38</v>
      </c>
      <c r="C42" s="13">
        <f t="shared" si="1"/>
        <v>8673.8831558458187</v>
      </c>
      <c r="D42" s="13">
        <f t="shared" si="2"/>
        <v>8803.9914031835051</v>
      </c>
      <c r="E42" s="14"/>
      <c r="F42" s="27">
        <f>D42/C4</f>
        <v>1.7607982806367011</v>
      </c>
      <c r="G42" s="36"/>
      <c r="H42" s="36"/>
      <c r="I42" s="15">
        <f t="shared" si="0"/>
        <v>130.10824733768641</v>
      </c>
      <c r="J42" s="39"/>
      <c r="K42" s="34"/>
      <c r="L42" s="13"/>
      <c r="M42" s="13"/>
      <c r="N42" s="16"/>
      <c r="O42" s="16"/>
      <c r="P42" s="16"/>
      <c r="Q42" s="16"/>
      <c r="R42" s="15"/>
      <c r="S42" s="41"/>
      <c r="T42" s="17"/>
    </row>
    <row r="43" spans="1:20" x14ac:dyDescent="0.25">
      <c r="A43" s="46"/>
      <c r="B43" s="1">
        <v>39</v>
      </c>
      <c r="C43" s="13">
        <f t="shared" si="1"/>
        <v>8803.9914031835051</v>
      </c>
      <c r="D43" s="13">
        <f t="shared" si="2"/>
        <v>8936.0512742312567</v>
      </c>
      <c r="E43" s="14"/>
      <c r="F43" s="27">
        <f>D43/C4</f>
        <v>1.7872102548462514</v>
      </c>
      <c r="G43" s="36"/>
      <c r="H43" s="36"/>
      <c r="I43" s="15">
        <f t="shared" si="0"/>
        <v>132.05987104775159</v>
      </c>
      <c r="J43" s="39"/>
      <c r="K43" s="34"/>
      <c r="L43" s="13"/>
      <c r="M43" s="13"/>
      <c r="N43" s="16"/>
      <c r="O43" s="16"/>
      <c r="P43" s="16"/>
      <c r="Q43" s="16"/>
      <c r="R43" s="15"/>
      <c r="S43" s="41"/>
      <c r="T43" s="17"/>
    </row>
    <row r="44" spans="1:20" x14ac:dyDescent="0.25">
      <c r="A44" s="46"/>
      <c r="B44" s="1">
        <v>40</v>
      </c>
      <c r="C44" s="13">
        <f t="shared" si="1"/>
        <v>8936.0512742312567</v>
      </c>
      <c r="D44" s="13">
        <f t="shared" si="2"/>
        <v>9070.0920433447245</v>
      </c>
      <c r="E44" s="14"/>
      <c r="F44" s="27">
        <f>D44/C4</f>
        <v>1.8140184086689448</v>
      </c>
      <c r="G44" s="37"/>
      <c r="H44" s="37"/>
      <c r="I44" s="15">
        <f t="shared" si="0"/>
        <v>134.04076911346783</v>
      </c>
      <c r="J44" s="39"/>
      <c r="K44" s="34"/>
      <c r="L44" s="13"/>
      <c r="M44" s="13"/>
      <c r="N44" s="16"/>
      <c r="O44" s="16"/>
      <c r="P44" s="16"/>
      <c r="Q44" s="16"/>
      <c r="R44" s="15"/>
      <c r="S44" s="42"/>
      <c r="T44" s="17"/>
    </row>
    <row r="45" spans="1:20" x14ac:dyDescent="0.25">
      <c r="A45" s="46" t="s">
        <v>9</v>
      </c>
      <c r="B45" s="1">
        <v>41</v>
      </c>
      <c r="C45" s="13">
        <f t="shared" si="1"/>
        <v>9070.0920433447245</v>
      </c>
      <c r="D45" s="13">
        <f t="shared" si="2"/>
        <v>9206.143423994894</v>
      </c>
      <c r="E45" s="14"/>
      <c r="F45" s="27">
        <f>D45/C4</f>
        <v>1.8412286847989787</v>
      </c>
      <c r="G45" s="35">
        <f>F49-F44</f>
        <v>0.14019460574189724</v>
      </c>
      <c r="H45" s="35">
        <f>G45/5</f>
        <v>2.8038921148379449E-2</v>
      </c>
      <c r="I45" s="15">
        <f t="shared" si="0"/>
        <v>136.05138065016945</v>
      </c>
      <c r="J45" s="38">
        <f>I45+I46+I47+I48+I49</f>
        <v>700.97302870948624</v>
      </c>
      <c r="K45" s="34"/>
      <c r="L45" s="13"/>
      <c r="M45" s="13"/>
      <c r="N45" s="16"/>
      <c r="O45" s="16"/>
      <c r="P45" s="16"/>
      <c r="Q45" s="16"/>
      <c r="R45" s="15"/>
      <c r="S45" s="40"/>
      <c r="T45" s="17"/>
    </row>
    <row r="46" spans="1:20" x14ac:dyDescent="0.25">
      <c r="A46" s="46"/>
      <c r="B46" s="1">
        <v>42</v>
      </c>
      <c r="C46" s="13">
        <f t="shared" si="1"/>
        <v>9206.143423994894</v>
      </c>
      <c r="D46" s="13">
        <f t="shared" si="2"/>
        <v>9344.2355753548163</v>
      </c>
      <c r="E46" s="14"/>
      <c r="F46" s="27">
        <f>D46/C4</f>
        <v>1.8688471150709633</v>
      </c>
      <c r="G46" s="36"/>
      <c r="H46" s="36"/>
      <c r="I46" s="15">
        <f t="shared" si="0"/>
        <v>138.09215135992235</v>
      </c>
      <c r="J46" s="39"/>
      <c r="K46" s="34"/>
      <c r="L46" s="13"/>
      <c r="M46" s="13"/>
      <c r="N46" s="16"/>
      <c r="O46" s="16"/>
      <c r="P46" s="16"/>
      <c r="Q46" s="16"/>
      <c r="R46" s="15"/>
      <c r="S46" s="41"/>
      <c r="T46" s="17"/>
    </row>
    <row r="47" spans="1:20" x14ac:dyDescent="0.25">
      <c r="A47" s="46"/>
      <c r="B47" s="1">
        <v>43</v>
      </c>
      <c r="C47" s="13">
        <f t="shared" si="1"/>
        <v>9344.2355753548163</v>
      </c>
      <c r="D47" s="13">
        <f t="shared" si="2"/>
        <v>9484.399108985137</v>
      </c>
      <c r="E47" s="14"/>
      <c r="F47" s="27">
        <f>D47/C4</f>
        <v>1.8968798217970273</v>
      </c>
      <c r="G47" s="36"/>
      <c r="H47" s="36"/>
      <c r="I47" s="15">
        <f t="shared" si="0"/>
        <v>140.16353363032067</v>
      </c>
      <c r="J47" s="39"/>
      <c r="K47" s="34"/>
      <c r="L47" s="13"/>
      <c r="M47" s="13"/>
      <c r="N47" s="16"/>
      <c r="O47" s="16"/>
      <c r="P47" s="16"/>
      <c r="Q47" s="16"/>
      <c r="R47" s="15"/>
      <c r="S47" s="41"/>
      <c r="T47" s="17"/>
    </row>
    <row r="48" spans="1:20" x14ac:dyDescent="0.25">
      <c r="A48" s="46"/>
      <c r="B48" s="1">
        <v>44</v>
      </c>
      <c r="C48" s="13">
        <f t="shared" si="1"/>
        <v>9484.399108985137</v>
      </c>
      <c r="D48" s="13">
        <f t="shared" si="2"/>
        <v>9626.6650956199137</v>
      </c>
      <c r="E48" s="14"/>
      <c r="F48" s="27">
        <f>D48/C4</f>
        <v>1.9253330191239828</v>
      </c>
      <c r="G48" s="36"/>
      <c r="H48" s="36"/>
      <c r="I48" s="15">
        <f t="shared" si="0"/>
        <v>142.26598663477671</v>
      </c>
      <c r="J48" s="39"/>
      <c r="K48" s="34"/>
      <c r="L48" s="13"/>
      <c r="M48" s="13"/>
      <c r="N48" s="16"/>
      <c r="O48" s="16"/>
      <c r="P48" s="16"/>
      <c r="Q48" s="16"/>
      <c r="R48" s="15"/>
      <c r="S48" s="41"/>
      <c r="T48" s="17"/>
    </row>
    <row r="49" spans="1:20" x14ac:dyDescent="0.25">
      <c r="A49" s="46"/>
      <c r="B49" s="1">
        <v>45</v>
      </c>
      <c r="C49" s="13">
        <f t="shared" si="1"/>
        <v>9626.6650956199137</v>
      </c>
      <c r="D49" s="13">
        <f t="shared" si="2"/>
        <v>9771.0650720542108</v>
      </c>
      <c r="E49" s="14"/>
      <c r="F49" s="27">
        <f>D49/C4</f>
        <v>1.9542130144108421</v>
      </c>
      <c r="G49" s="37"/>
      <c r="H49" s="37"/>
      <c r="I49" s="15">
        <f t="shared" si="0"/>
        <v>144.39997643429706</v>
      </c>
      <c r="J49" s="39"/>
      <c r="K49" s="34"/>
      <c r="L49" s="13"/>
      <c r="M49" s="13"/>
      <c r="N49" s="16"/>
      <c r="O49" s="16"/>
      <c r="P49" s="16"/>
      <c r="Q49" s="16"/>
      <c r="R49" s="15"/>
      <c r="S49" s="42"/>
      <c r="T49" s="17"/>
    </row>
    <row r="50" spans="1:20" x14ac:dyDescent="0.25">
      <c r="A50" s="46" t="s">
        <v>10</v>
      </c>
      <c r="B50" s="1">
        <v>46</v>
      </c>
      <c r="C50" s="13">
        <f t="shared" si="1"/>
        <v>9771.0650720542108</v>
      </c>
      <c r="D50" s="13">
        <f t="shared" si="2"/>
        <v>9917.6310481350229</v>
      </c>
      <c r="E50" s="14"/>
      <c r="F50" s="27">
        <f>D50/C4</f>
        <v>1.9835262096270045</v>
      </c>
      <c r="G50" s="35">
        <f>F54-F49</f>
        <v>0.15102940619662286</v>
      </c>
      <c r="H50" s="35">
        <f>G50/5</f>
        <v>3.0205881239324571E-2</v>
      </c>
      <c r="I50" s="15">
        <f t="shared" si="0"/>
        <v>146.56597608081211</v>
      </c>
      <c r="J50" s="38">
        <f>I50+I51+I52+I53+I54</f>
        <v>755.14703098311293</v>
      </c>
      <c r="K50" s="34"/>
      <c r="L50" s="13"/>
      <c r="M50" s="13"/>
      <c r="N50" s="16"/>
      <c r="O50" s="16"/>
      <c r="P50" s="16"/>
      <c r="Q50" s="16"/>
      <c r="R50" s="15"/>
      <c r="S50" s="40"/>
      <c r="T50" s="17"/>
    </row>
    <row r="51" spans="1:20" x14ac:dyDescent="0.25">
      <c r="A51" s="46"/>
      <c r="B51" s="1">
        <v>47</v>
      </c>
      <c r="C51" s="13">
        <f t="shared" si="1"/>
        <v>9917.6310481350229</v>
      </c>
      <c r="D51" s="13">
        <f t="shared" si="2"/>
        <v>10066.395513857047</v>
      </c>
      <c r="E51" s="14"/>
      <c r="F51" s="27">
        <f>D51/C4</f>
        <v>2.0132791027714094</v>
      </c>
      <c r="G51" s="36"/>
      <c r="H51" s="36"/>
      <c r="I51" s="15">
        <f t="shared" si="0"/>
        <v>148.7644657220244</v>
      </c>
      <c r="J51" s="39"/>
      <c r="K51" s="34"/>
      <c r="L51" s="13"/>
      <c r="M51" s="13"/>
      <c r="N51" s="16"/>
      <c r="O51" s="16"/>
      <c r="P51" s="16"/>
      <c r="Q51" s="16"/>
      <c r="R51" s="15"/>
      <c r="S51" s="41"/>
      <c r="T51" s="17"/>
    </row>
    <row r="52" spans="1:20" x14ac:dyDescent="0.25">
      <c r="A52" s="46"/>
      <c r="B52" s="1">
        <v>48</v>
      </c>
      <c r="C52" s="13">
        <f t="shared" si="1"/>
        <v>10066.395513857047</v>
      </c>
      <c r="D52" s="13">
        <f t="shared" si="2"/>
        <v>10217.391446564901</v>
      </c>
      <c r="E52" s="14"/>
      <c r="F52" s="27">
        <f>D52/C4</f>
        <v>2.0434782893129801</v>
      </c>
      <c r="G52" s="36"/>
      <c r="H52" s="36"/>
      <c r="I52" s="15">
        <f t="shared" si="0"/>
        <v>150.99593270785408</v>
      </c>
      <c r="J52" s="39"/>
      <c r="K52" s="34"/>
      <c r="L52" s="13"/>
      <c r="M52" s="13"/>
      <c r="N52" s="16"/>
      <c r="O52" s="16"/>
      <c r="P52" s="16"/>
      <c r="Q52" s="16"/>
      <c r="R52" s="15"/>
      <c r="S52" s="41"/>
      <c r="T52" s="17"/>
    </row>
    <row r="53" spans="1:20" x14ac:dyDescent="0.25">
      <c r="A53" s="46"/>
      <c r="B53" s="1">
        <v>49</v>
      </c>
      <c r="C53" s="13">
        <f t="shared" si="1"/>
        <v>10217.391446564901</v>
      </c>
      <c r="D53" s="13">
        <f t="shared" si="2"/>
        <v>10370.652318263374</v>
      </c>
      <c r="E53" s="14"/>
      <c r="F53" s="27">
        <f>D53/C4</f>
        <v>2.0741304636526747</v>
      </c>
      <c r="G53" s="36"/>
      <c r="H53" s="36"/>
      <c r="I53" s="15">
        <f t="shared" si="0"/>
        <v>153.26087169847233</v>
      </c>
      <c r="J53" s="39"/>
      <c r="K53" s="34"/>
      <c r="L53" s="13"/>
      <c r="M53" s="13"/>
      <c r="N53" s="16"/>
      <c r="O53" s="16"/>
      <c r="P53" s="16"/>
      <c r="Q53" s="16"/>
      <c r="R53" s="15"/>
      <c r="S53" s="41"/>
      <c r="T53" s="17"/>
    </row>
    <row r="54" spans="1:20" x14ac:dyDescent="0.25">
      <c r="A54" s="46"/>
      <c r="B54" s="1">
        <v>50</v>
      </c>
      <c r="C54" s="13">
        <f t="shared" si="1"/>
        <v>10370.652318263374</v>
      </c>
      <c r="D54" s="13">
        <f t="shared" si="2"/>
        <v>10526.212103037324</v>
      </c>
      <c r="E54" s="14"/>
      <c r="F54" s="27">
        <f>D54/C4</f>
        <v>2.1052424206074649</v>
      </c>
      <c r="G54" s="37"/>
      <c r="H54" s="37"/>
      <c r="I54" s="15">
        <f t="shared" si="0"/>
        <v>155.55978477395001</v>
      </c>
      <c r="J54" s="39"/>
      <c r="K54" s="34"/>
      <c r="L54" s="13"/>
      <c r="M54" s="13"/>
      <c r="N54" s="16"/>
      <c r="O54" s="16"/>
      <c r="P54" s="16"/>
      <c r="Q54" s="16"/>
      <c r="R54" s="15"/>
      <c r="S54" s="42"/>
      <c r="T54" s="17"/>
    </row>
    <row r="55" spans="1:20" x14ac:dyDescent="0.25">
      <c r="A55" s="46" t="s">
        <v>11</v>
      </c>
      <c r="B55" s="1">
        <v>51</v>
      </c>
      <c r="C55" s="13">
        <f t="shared" si="1"/>
        <v>10526.212103037324</v>
      </c>
      <c r="D55" s="13">
        <f t="shared" si="2"/>
        <v>10684.105284582882</v>
      </c>
      <c r="E55" s="14"/>
      <c r="F55" s="27">
        <f>D55/C4</f>
        <v>2.1368210569165762</v>
      </c>
      <c r="G55" s="35">
        <f>F59-F54</f>
        <v>0.16270156341177699</v>
      </c>
      <c r="H55" s="35">
        <f>G55/5</f>
        <v>3.2540312682355396E-2</v>
      </c>
      <c r="I55" s="15">
        <f t="shared" si="0"/>
        <v>157.89318154555804</v>
      </c>
      <c r="J55" s="38">
        <f>I55+I56+I57+I58+I59</f>
        <v>813.50781705888585</v>
      </c>
      <c r="K55" s="34"/>
      <c r="L55" s="13"/>
      <c r="M55" s="13"/>
      <c r="N55" s="16"/>
      <c r="O55" s="16"/>
      <c r="P55" s="16"/>
      <c r="Q55" s="16"/>
      <c r="R55" s="15"/>
      <c r="S55" s="40"/>
      <c r="T55" s="17"/>
    </row>
    <row r="56" spans="1:20" x14ac:dyDescent="0.25">
      <c r="A56" s="46"/>
      <c r="B56" s="1">
        <v>52</v>
      </c>
      <c r="C56" s="13">
        <f t="shared" si="1"/>
        <v>10684.105284582882</v>
      </c>
      <c r="D56" s="13">
        <f t="shared" si="2"/>
        <v>10844.366863851625</v>
      </c>
      <c r="E56" s="14"/>
      <c r="F56" s="27">
        <f>D56/C4</f>
        <v>2.1688733727703249</v>
      </c>
      <c r="G56" s="36"/>
      <c r="H56" s="36"/>
      <c r="I56" s="15">
        <f t="shared" si="0"/>
        <v>160.26157926874293</v>
      </c>
      <c r="J56" s="39"/>
      <c r="K56" s="34"/>
      <c r="L56" s="13"/>
      <c r="M56" s="13"/>
      <c r="N56" s="16"/>
      <c r="O56" s="16"/>
      <c r="P56" s="16"/>
      <c r="Q56" s="16"/>
      <c r="R56" s="15"/>
      <c r="S56" s="41"/>
      <c r="T56" s="17"/>
    </row>
    <row r="57" spans="1:20" x14ac:dyDescent="0.25">
      <c r="A57" s="46"/>
      <c r="B57" s="1">
        <v>53</v>
      </c>
      <c r="C57" s="13">
        <f t="shared" si="1"/>
        <v>10844.366863851625</v>
      </c>
      <c r="D57" s="13">
        <f t="shared" si="2"/>
        <v>11007.032366809399</v>
      </c>
      <c r="E57" s="14"/>
      <c r="F57" s="27">
        <f>D57/C4</f>
        <v>2.2014064733618799</v>
      </c>
      <c r="G57" s="36"/>
      <c r="H57" s="36"/>
      <c r="I57" s="15">
        <f t="shared" si="0"/>
        <v>162.66550295777415</v>
      </c>
      <c r="J57" s="39"/>
      <c r="K57" s="34"/>
      <c r="L57" s="13"/>
      <c r="M57" s="13"/>
      <c r="N57" s="16"/>
      <c r="O57" s="16"/>
      <c r="P57" s="16"/>
      <c r="Q57" s="16"/>
      <c r="R57" s="15"/>
      <c r="S57" s="41"/>
      <c r="T57" s="17"/>
    </row>
    <row r="58" spans="1:20" x14ac:dyDescent="0.25">
      <c r="A58" s="46"/>
      <c r="B58" s="1">
        <v>54</v>
      </c>
      <c r="C58" s="13">
        <f t="shared" si="1"/>
        <v>11007.032366809399</v>
      </c>
      <c r="D58" s="13">
        <f t="shared" si="2"/>
        <v>11172.137852311538</v>
      </c>
      <c r="E58" s="14"/>
      <c r="F58" s="27">
        <f>D58/C4</f>
        <v>2.2344275704623078</v>
      </c>
      <c r="G58" s="36"/>
      <c r="H58" s="36"/>
      <c r="I58" s="15">
        <f t="shared" si="0"/>
        <v>165.10548550213935</v>
      </c>
      <c r="J58" s="39"/>
      <c r="K58" s="34"/>
      <c r="L58" s="13"/>
      <c r="M58" s="13"/>
      <c r="N58" s="16"/>
      <c r="O58" s="16"/>
      <c r="P58" s="16"/>
      <c r="Q58" s="16"/>
      <c r="R58" s="15"/>
      <c r="S58" s="41"/>
      <c r="T58" s="17"/>
    </row>
    <row r="59" spans="1:20" x14ac:dyDescent="0.25">
      <c r="A59" s="46"/>
      <c r="B59" s="1">
        <v>55</v>
      </c>
      <c r="C59" s="13">
        <f t="shared" si="1"/>
        <v>11172.137852311538</v>
      </c>
      <c r="D59" s="13">
        <f t="shared" si="2"/>
        <v>11339.71992009621</v>
      </c>
      <c r="E59" s="14"/>
      <c r="F59" s="27">
        <f>D59/C4</f>
        <v>2.2679439840192419</v>
      </c>
      <c r="G59" s="37"/>
      <c r="H59" s="37"/>
      <c r="I59" s="15">
        <f t="shared" si="0"/>
        <v>167.58206778467138</v>
      </c>
      <c r="J59" s="39"/>
      <c r="K59" s="34"/>
      <c r="L59" s="13"/>
      <c r="M59" s="13"/>
      <c r="N59" s="16"/>
      <c r="O59" s="16"/>
      <c r="P59" s="16"/>
      <c r="Q59" s="16"/>
      <c r="R59" s="15"/>
      <c r="S59" s="42"/>
      <c r="T59" s="17"/>
    </row>
    <row r="60" spans="1:20" x14ac:dyDescent="0.25">
      <c r="A60" s="46" t="s">
        <v>12</v>
      </c>
      <c r="B60" s="1">
        <v>56</v>
      </c>
      <c r="C60" s="13">
        <f t="shared" si="1"/>
        <v>11339.71992009621</v>
      </c>
      <c r="D60" s="13">
        <f t="shared" si="2"/>
        <v>11509.815718897651</v>
      </c>
      <c r="E60" s="14"/>
      <c r="F60" s="27">
        <f t="shared" ref="F60" si="3">D60/C5</f>
        <v>2.3019631437795303</v>
      </c>
      <c r="G60" s="35">
        <f>F64-F59</f>
        <v>0.17527579167048657</v>
      </c>
      <c r="H60" s="35">
        <f>G60/5</f>
        <v>3.5055158334097315E-2</v>
      </c>
      <c r="I60" s="15">
        <f t="shared" si="0"/>
        <v>170.09579880144156</v>
      </c>
      <c r="J60" s="38">
        <f>I60+I61+I62+I63+I64</f>
        <v>876.37895835243216</v>
      </c>
      <c r="K60" s="34"/>
      <c r="L60" s="13"/>
      <c r="M60" s="13"/>
      <c r="N60" s="16"/>
      <c r="O60" s="16"/>
      <c r="P60" s="16"/>
      <c r="Q60" s="16"/>
      <c r="R60" s="15"/>
      <c r="S60" s="40"/>
      <c r="T60" s="17"/>
    </row>
    <row r="61" spans="1:20" x14ac:dyDescent="0.25">
      <c r="A61" s="46"/>
      <c r="B61" s="1">
        <v>57</v>
      </c>
      <c r="C61" s="13">
        <f t="shared" si="1"/>
        <v>11509.815718897651</v>
      </c>
      <c r="D61" s="13">
        <f t="shared" si="2"/>
        <v>11682.462954681114</v>
      </c>
      <c r="E61" s="14"/>
      <c r="F61" s="27">
        <f>D61/C4</f>
        <v>2.3364925909362229</v>
      </c>
      <c r="G61" s="36"/>
      <c r="H61" s="36"/>
      <c r="I61" s="15">
        <f t="shared" si="0"/>
        <v>172.64723578346275</v>
      </c>
      <c r="J61" s="39"/>
      <c r="K61" s="34"/>
      <c r="L61" s="13"/>
      <c r="M61" s="13"/>
      <c r="N61" s="16"/>
      <c r="O61" s="16"/>
      <c r="P61" s="16"/>
      <c r="Q61" s="16"/>
      <c r="R61" s="15"/>
      <c r="S61" s="41"/>
      <c r="T61" s="17"/>
    </row>
    <row r="62" spans="1:20" x14ac:dyDescent="0.25">
      <c r="A62" s="46"/>
      <c r="B62" s="1">
        <v>58</v>
      </c>
      <c r="C62" s="13">
        <f t="shared" si="1"/>
        <v>11682.462954681114</v>
      </c>
      <c r="D62" s="13">
        <f t="shared" si="2"/>
        <v>11857.699899001329</v>
      </c>
      <c r="E62" s="14"/>
      <c r="F62" s="27">
        <f>D62/C4</f>
        <v>2.3715399798002657</v>
      </c>
      <c r="G62" s="36"/>
      <c r="H62" s="36"/>
      <c r="I62" s="15">
        <f t="shared" si="0"/>
        <v>175.23694432021512</v>
      </c>
      <c r="J62" s="39"/>
      <c r="K62" s="34"/>
      <c r="L62" s="13"/>
      <c r="M62" s="13"/>
      <c r="N62" s="16"/>
      <c r="O62" s="16"/>
      <c r="P62" s="16"/>
      <c r="Q62" s="16"/>
      <c r="R62" s="15"/>
      <c r="S62" s="41"/>
      <c r="T62" s="17"/>
    </row>
    <row r="63" spans="1:20" x14ac:dyDescent="0.25">
      <c r="A63" s="46"/>
      <c r="B63" s="1">
        <v>59</v>
      </c>
      <c r="C63" s="13">
        <f t="shared" si="1"/>
        <v>11857.699899001329</v>
      </c>
      <c r="D63" s="13">
        <f t="shared" si="2"/>
        <v>12035.565397486347</v>
      </c>
      <c r="E63" s="14"/>
      <c r="F63" s="27">
        <f>D63/C4</f>
        <v>2.4071130794972695</v>
      </c>
      <c r="G63" s="36"/>
      <c r="H63" s="36"/>
      <c r="I63" s="15">
        <f t="shared" si="0"/>
        <v>177.86549848501818</v>
      </c>
      <c r="J63" s="39"/>
      <c r="K63" s="34"/>
      <c r="L63" s="13"/>
      <c r="M63" s="13"/>
      <c r="N63" s="16"/>
      <c r="O63" s="16"/>
      <c r="P63" s="16"/>
      <c r="Q63" s="16"/>
      <c r="R63" s="15"/>
      <c r="S63" s="41"/>
      <c r="T63" s="17"/>
    </row>
    <row r="64" spans="1:20" x14ac:dyDescent="0.25">
      <c r="A64" s="46"/>
      <c r="B64" s="1">
        <v>60</v>
      </c>
      <c r="C64" s="13">
        <f t="shared" si="1"/>
        <v>12035.565397486347</v>
      </c>
      <c r="D64" s="13">
        <f t="shared" si="2"/>
        <v>12216.098878448642</v>
      </c>
      <c r="E64" s="14"/>
      <c r="F64" s="27">
        <f>D64/C4</f>
        <v>2.4432197756897285</v>
      </c>
      <c r="G64" s="37"/>
      <c r="H64" s="37"/>
      <c r="I64" s="15">
        <f t="shared" si="0"/>
        <v>180.53348096229456</v>
      </c>
      <c r="J64" s="39"/>
      <c r="K64" s="34"/>
      <c r="L64" s="13"/>
      <c r="M64" s="13"/>
      <c r="N64" s="16"/>
      <c r="O64" s="16"/>
      <c r="P64" s="16"/>
      <c r="Q64" s="16"/>
      <c r="R64" s="15"/>
      <c r="S64" s="42"/>
      <c r="T64" s="17"/>
    </row>
    <row r="65" spans="1:20" x14ac:dyDescent="0.25">
      <c r="A65" s="46" t="s">
        <v>13</v>
      </c>
      <c r="B65" s="1">
        <v>61</v>
      </c>
      <c r="C65" s="13">
        <f t="shared" si="1"/>
        <v>12216.098878448642</v>
      </c>
      <c r="D65" s="13">
        <f t="shared" si="2"/>
        <v>12399.340361625371</v>
      </c>
      <c r="E65" s="14"/>
      <c r="F65" s="27">
        <f>D65/C4</f>
        <v>2.4798680723250741</v>
      </c>
      <c r="G65" s="35">
        <f>F69-F64</f>
        <v>0.18882180663478598</v>
      </c>
      <c r="H65" s="35">
        <f t="shared" ref="H65" si="4">G65/5</f>
        <v>3.7764361326957194E-2</v>
      </c>
      <c r="I65" s="15">
        <f t="shared" si="0"/>
        <v>183.24148317672916</v>
      </c>
      <c r="J65" s="38">
        <f>I65+I66+I67+I68+I69</f>
        <v>944.10903317393058</v>
      </c>
      <c r="K65" s="34"/>
      <c r="L65" s="13"/>
      <c r="M65" s="13"/>
      <c r="N65" s="16"/>
      <c r="O65" s="16"/>
      <c r="P65" s="16"/>
      <c r="Q65" s="16"/>
      <c r="R65" s="15"/>
      <c r="S65" s="40"/>
      <c r="T65" s="17"/>
    </row>
    <row r="66" spans="1:20" x14ac:dyDescent="0.25">
      <c r="A66" s="46"/>
      <c r="B66" s="1">
        <v>62</v>
      </c>
      <c r="C66" s="13">
        <f t="shared" si="1"/>
        <v>12399.340361625371</v>
      </c>
      <c r="D66" s="13">
        <f t="shared" si="2"/>
        <v>12585.330467049751</v>
      </c>
      <c r="E66" s="14"/>
      <c r="F66" s="27">
        <f>D66/C4</f>
        <v>2.5170660934099502</v>
      </c>
      <c r="G66" s="36"/>
      <c r="H66" s="36"/>
      <c r="I66" s="15">
        <f t="shared" si="0"/>
        <v>185.99010542438009</v>
      </c>
      <c r="J66" s="39"/>
      <c r="K66" s="34"/>
      <c r="L66" s="13"/>
      <c r="M66" s="13"/>
      <c r="N66" s="16"/>
      <c r="O66" s="16"/>
      <c r="P66" s="16"/>
      <c r="Q66" s="16"/>
      <c r="R66" s="15"/>
      <c r="S66" s="41"/>
      <c r="T66" s="17"/>
    </row>
    <row r="67" spans="1:20" x14ac:dyDescent="0.25">
      <c r="A67" s="46"/>
      <c r="B67" s="1">
        <v>63</v>
      </c>
      <c r="C67" s="13">
        <f t="shared" si="1"/>
        <v>12585.330467049751</v>
      </c>
      <c r="D67" s="13">
        <f t="shared" si="2"/>
        <v>12774.110424055496</v>
      </c>
      <c r="E67" s="14"/>
      <c r="F67" s="27">
        <f>D67/C4</f>
        <v>2.5548220848110992</v>
      </c>
      <c r="G67" s="36"/>
      <c r="H67" s="36"/>
      <c r="I67" s="15">
        <f t="shared" si="0"/>
        <v>188.77995700574502</v>
      </c>
      <c r="J67" s="39"/>
      <c r="K67" s="34"/>
      <c r="L67" s="13"/>
      <c r="M67" s="13"/>
      <c r="N67" s="16"/>
      <c r="O67" s="16"/>
      <c r="P67" s="16"/>
      <c r="Q67" s="16"/>
      <c r="R67" s="15"/>
      <c r="S67" s="41"/>
      <c r="T67" s="17"/>
    </row>
    <row r="68" spans="1:20" x14ac:dyDescent="0.25">
      <c r="A68" s="46"/>
      <c r="B68" s="1">
        <v>64</v>
      </c>
      <c r="C68" s="13">
        <f t="shared" si="1"/>
        <v>12774.110424055496</v>
      </c>
      <c r="D68" s="13">
        <f t="shared" si="2"/>
        <v>12965.722080416328</v>
      </c>
      <c r="E68" s="14"/>
      <c r="F68" s="27">
        <f>D68/C4</f>
        <v>2.5931444160832657</v>
      </c>
      <c r="G68" s="36"/>
      <c r="H68" s="36"/>
      <c r="I68" s="15">
        <f t="shared" si="0"/>
        <v>191.61165636083206</v>
      </c>
      <c r="J68" s="39"/>
      <c r="K68" s="34"/>
      <c r="L68" s="13"/>
      <c r="M68" s="13"/>
      <c r="N68" s="16"/>
      <c r="O68" s="16"/>
      <c r="P68" s="16"/>
      <c r="Q68" s="16"/>
      <c r="R68" s="15"/>
      <c r="S68" s="41"/>
      <c r="T68" s="17"/>
    </row>
    <row r="69" spans="1:20" x14ac:dyDescent="0.25">
      <c r="A69" s="46"/>
      <c r="B69" s="1">
        <v>65</v>
      </c>
      <c r="C69" s="13">
        <f t="shared" si="1"/>
        <v>12965.722080416328</v>
      </c>
      <c r="D69" s="13">
        <f t="shared" si="2"/>
        <v>13160.207911622572</v>
      </c>
      <c r="E69" s="14"/>
      <c r="F69" s="27">
        <f>D69/C4</f>
        <v>2.6320415823245145</v>
      </c>
      <c r="G69" s="37"/>
      <c r="H69" s="37"/>
      <c r="I69" s="15">
        <f t="shared" ref="I69:I132" si="5">D69-C69</f>
        <v>194.48583120624426</v>
      </c>
      <c r="J69" s="39"/>
      <c r="K69" s="34"/>
      <c r="L69" s="13"/>
      <c r="M69" s="13"/>
      <c r="N69" s="16"/>
      <c r="O69" s="16"/>
      <c r="P69" s="16"/>
      <c r="Q69" s="16"/>
      <c r="R69" s="15"/>
      <c r="S69" s="42"/>
      <c r="T69" s="17"/>
    </row>
    <row r="70" spans="1:20" x14ac:dyDescent="0.25">
      <c r="A70" s="46" t="s">
        <v>14</v>
      </c>
      <c r="B70" s="1">
        <v>66</v>
      </c>
      <c r="C70" s="13">
        <f t="shared" si="1"/>
        <v>13160.207911622572</v>
      </c>
      <c r="D70" s="13">
        <f t="shared" si="2"/>
        <v>13357.61103029691</v>
      </c>
      <c r="E70" s="14"/>
      <c r="F70" s="27">
        <f>D70/C4</f>
        <v>2.671522206059382</v>
      </c>
      <c r="G70" s="35">
        <f>F74-F69</f>
        <v>0.2034147118722025</v>
      </c>
      <c r="H70" s="35">
        <f t="shared" ref="H70" si="6">G70/5</f>
        <v>4.0682942374440499E-2</v>
      </c>
      <c r="I70" s="15">
        <f t="shared" si="5"/>
        <v>197.40311867433775</v>
      </c>
      <c r="J70" s="38">
        <f>I70+I71+I72+I73+I74</f>
        <v>1017.0735593610134</v>
      </c>
      <c r="K70" s="34"/>
      <c r="L70" s="13"/>
      <c r="M70" s="13"/>
      <c r="N70" s="16"/>
      <c r="O70" s="16"/>
      <c r="P70" s="16"/>
      <c r="Q70" s="16"/>
      <c r="R70" s="15"/>
      <c r="S70" s="40"/>
      <c r="T70" s="17"/>
    </row>
    <row r="71" spans="1:20" x14ac:dyDescent="0.25">
      <c r="A71" s="46"/>
      <c r="B71" s="1">
        <v>67</v>
      </c>
      <c r="C71" s="13">
        <f t="shared" ref="C71:C134" si="7">D70</f>
        <v>13357.61103029691</v>
      </c>
      <c r="D71" s="13">
        <f t="shared" ref="D71:D134" si="8">C71*(1+$E$3)</f>
        <v>13557.975195751362</v>
      </c>
      <c r="E71" s="14"/>
      <c r="F71" s="27">
        <f>D71/C4</f>
        <v>2.7115950391502723</v>
      </c>
      <c r="G71" s="36"/>
      <c r="H71" s="36"/>
      <c r="I71" s="15">
        <f t="shared" si="5"/>
        <v>200.36416545445172</v>
      </c>
      <c r="J71" s="39"/>
      <c r="K71" s="34"/>
      <c r="L71" s="13"/>
      <c r="M71" s="13"/>
      <c r="N71" s="16"/>
      <c r="O71" s="16"/>
      <c r="P71" s="16"/>
      <c r="Q71" s="16"/>
      <c r="R71" s="15"/>
      <c r="S71" s="41"/>
      <c r="T71" s="17"/>
    </row>
    <row r="72" spans="1:20" x14ac:dyDescent="0.25">
      <c r="A72" s="46"/>
      <c r="B72" s="1">
        <v>68</v>
      </c>
      <c r="C72" s="13">
        <f t="shared" si="7"/>
        <v>13557.975195751362</v>
      </c>
      <c r="D72" s="13">
        <f t="shared" si="8"/>
        <v>13761.34482368763</v>
      </c>
      <c r="E72" s="14"/>
      <c r="F72" s="27">
        <f>D72/C4</f>
        <v>2.7522689647375262</v>
      </c>
      <c r="G72" s="36"/>
      <c r="H72" s="36"/>
      <c r="I72" s="15">
        <f t="shared" si="5"/>
        <v>203.36962793626844</v>
      </c>
      <c r="J72" s="39"/>
      <c r="K72" s="34"/>
      <c r="L72" s="13"/>
      <c r="M72" s="13"/>
      <c r="N72" s="16"/>
      <c r="O72" s="16"/>
      <c r="P72" s="16"/>
      <c r="Q72" s="16"/>
      <c r="R72" s="15"/>
      <c r="S72" s="41"/>
      <c r="T72" s="17"/>
    </row>
    <row r="73" spans="1:20" x14ac:dyDescent="0.25">
      <c r="A73" s="46"/>
      <c r="B73" s="1">
        <v>69</v>
      </c>
      <c r="C73" s="13">
        <f t="shared" si="7"/>
        <v>13761.34482368763</v>
      </c>
      <c r="D73" s="13">
        <f t="shared" si="8"/>
        <v>13967.764996042943</v>
      </c>
      <c r="E73" s="14"/>
      <c r="F73" s="27">
        <f>D73/C4</f>
        <v>2.7935529992085883</v>
      </c>
      <c r="G73" s="36"/>
      <c r="H73" s="36"/>
      <c r="I73" s="15">
        <f t="shared" si="5"/>
        <v>206.42017235531239</v>
      </c>
      <c r="J73" s="39"/>
      <c r="K73" s="34"/>
      <c r="L73" s="13"/>
      <c r="M73" s="13"/>
      <c r="N73" s="16"/>
      <c r="O73" s="16"/>
      <c r="P73" s="16"/>
      <c r="Q73" s="16"/>
      <c r="R73" s="15"/>
      <c r="S73" s="41"/>
      <c r="T73" s="17"/>
    </row>
    <row r="74" spans="1:20" x14ac:dyDescent="0.25">
      <c r="A74" s="46"/>
      <c r="B74" s="1">
        <v>70</v>
      </c>
      <c r="C74" s="13">
        <f t="shared" si="7"/>
        <v>13967.764996042943</v>
      </c>
      <c r="D74" s="13">
        <f t="shared" si="8"/>
        <v>14177.281470983586</v>
      </c>
      <c r="E74" s="14"/>
      <c r="F74" s="27">
        <f>D74/C4</f>
        <v>2.835456294196717</v>
      </c>
      <c r="G74" s="37"/>
      <c r="H74" s="37"/>
      <c r="I74" s="15">
        <f t="shared" si="5"/>
        <v>209.51647494064309</v>
      </c>
      <c r="J74" s="39"/>
      <c r="K74" s="34"/>
      <c r="L74" s="13"/>
      <c r="M74" s="13"/>
      <c r="N74" s="16"/>
      <c r="O74" s="16"/>
      <c r="P74" s="16"/>
      <c r="Q74" s="16"/>
      <c r="R74" s="15"/>
      <c r="S74" s="42"/>
      <c r="T74" s="17"/>
    </row>
    <row r="75" spans="1:20" x14ac:dyDescent="0.25">
      <c r="A75" s="46" t="s">
        <v>15</v>
      </c>
      <c r="B75" s="1">
        <v>71</v>
      </c>
      <c r="C75" s="13">
        <f t="shared" si="7"/>
        <v>14177.281470983586</v>
      </c>
      <c r="D75" s="13">
        <f t="shared" si="8"/>
        <v>14389.940693048338</v>
      </c>
      <c r="E75" s="14"/>
      <c r="F75" s="27">
        <f>D75/C4</f>
        <v>2.8779881386096675</v>
      </c>
      <c r="G75" s="35">
        <f>F79-F74</f>
        <v>0.21913541525467295</v>
      </c>
      <c r="H75" s="35">
        <f t="shared" ref="H75" si="9">G75/5</f>
        <v>4.3827083050934593E-2</v>
      </c>
      <c r="I75" s="15">
        <f t="shared" si="5"/>
        <v>212.65922206475261</v>
      </c>
      <c r="J75" s="38">
        <f>I75+I76+I77+I78+I79</f>
        <v>1095.6770762733649</v>
      </c>
      <c r="K75" s="34"/>
      <c r="L75" s="13"/>
      <c r="M75" s="13"/>
      <c r="N75" s="16"/>
      <c r="O75" s="16"/>
      <c r="P75" s="16"/>
      <c r="Q75" s="16"/>
      <c r="R75" s="15"/>
      <c r="S75" s="40"/>
      <c r="T75" s="17"/>
    </row>
    <row r="76" spans="1:20" x14ac:dyDescent="0.25">
      <c r="A76" s="46"/>
      <c r="B76" s="1">
        <v>72</v>
      </c>
      <c r="C76" s="13">
        <f t="shared" si="7"/>
        <v>14389.940693048338</v>
      </c>
      <c r="D76" s="13">
        <f t="shared" si="8"/>
        <v>14605.789803444062</v>
      </c>
      <c r="E76" s="14"/>
      <c r="F76" s="27">
        <f>D76/C4</f>
        <v>2.9211579606888125</v>
      </c>
      <c r="G76" s="36"/>
      <c r="H76" s="36"/>
      <c r="I76" s="15">
        <f t="shared" si="5"/>
        <v>215.84911039572398</v>
      </c>
      <c r="J76" s="39"/>
      <c r="K76" s="34"/>
      <c r="L76" s="13"/>
      <c r="M76" s="13"/>
      <c r="N76" s="16"/>
      <c r="O76" s="16"/>
      <c r="P76" s="16"/>
      <c r="Q76" s="16"/>
      <c r="R76" s="15"/>
      <c r="S76" s="41"/>
      <c r="T76" s="17"/>
    </row>
    <row r="77" spans="1:20" x14ac:dyDescent="0.25">
      <c r="A77" s="46"/>
      <c r="B77" s="1">
        <v>73</v>
      </c>
      <c r="C77" s="13">
        <f t="shared" si="7"/>
        <v>14605.789803444062</v>
      </c>
      <c r="D77" s="13">
        <f t="shared" si="8"/>
        <v>14824.876650495722</v>
      </c>
      <c r="E77" s="14"/>
      <c r="F77" s="27">
        <f>D77/C4</f>
        <v>2.9649753300991444</v>
      </c>
      <c r="G77" s="36"/>
      <c r="H77" s="36"/>
      <c r="I77" s="15">
        <f t="shared" si="5"/>
        <v>219.08684705165979</v>
      </c>
      <c r="J77" s="39"/>
      <c r="K77" s="34"/>
      <c r="L77" s="13"/>
      <c r="M77" s="13"/>
      <c r="N77" s="16"/>
      <c r="O77" s="16"/>
      <c r="P77" s="16"/>
      <c r="Q77" s="16"/>
      <c r="R77" s="15"/>
      <c r="S77" s="41"/>
      <c r="T77" s="17"/>
    </row>
    <row r="78" spans="1:20" x14ac:dyDescent="0.25">
      <c r="A78" s="46"/>
      <c r="B78" s="1">
        <v>74</v>
      </c>
      <c r="C78" s="13">
        <f t="shared" si="7"/>
        <v>14824.876650495722</v>
      </c>
      <c r="D78" s="13">
        <f t="shared" si="8"/>
        <v>15047.249800253156</v>
      </c>
      <c r="E78" s="14"/>
      <c r="F78" s="27">
        <f>D78/C4</f>
        <v>3.009449960050631</v>
      </c>
      <c r="G78" s="36"/>
      <c r="H78" s="36"/>
      <c r="I78" s="15">
        <f t="shared" si="5"/>
        <v>222.37314975743357</v>
      </c>
      <c r="J78" s="39"/>
      <c r="K78" s="34"/>
      <c r="L78" s="13"/>
      <c r="M78" s="13"/>
      <c r="N78" s="16"/>
      <c r="O78" s="16"/>
      <c r="P78" s="16"/>
      <c r="Q78" s="16"/>
      <c r="R78" s="15"/>
      <c r="S78" s="41"/>
      <c r="T78" s="17"/>
    </row>
    <row r="79" spans="1:20" x14ac:dyDescent="0.25">
      <c r="A79" s="46"/>
      <c r="B79" s="1">
        <v>75</v>
      </c>
      <c r="C79" s="13">
        <f t="shared" si="7"/>
        <v>15047.249800253156</v>
      </c>
      <c r="D79" s="13">
        <f t="shared" si="8"/>
        <v>15272.958547256951</v>
      </c>
      <c r="E79" s="14"/>
      <c r="F79" s="27">
        <f>D79/C4</f>
        <v>3.0545917094513899</v>
      </c>
      <c r="G79" s="37"/>
      <c r="H79" s="37"/>
      <c r="I79" s="15">
        <f t="shared" si="5"/>
        <v>225.708747003795</v>
      </c>
      <c r="J79" s="39"/>
      <c r="K79" s="34"/>
      <c r="L79" s="13"/>
      <c r="M79" s="13"/>
      <c r="N79" s="16"/>
      <c r="O79" s="16"/>
      <c r="P79" s="16"/>
      <c r="Q79" s="16"/>
      <c r="R79" s="15"/>
      <c r="S79" s="42"/>
      <c r="T79" s="17"/>
    </row>
    <row r="80" spans="1:20" x14ac:dyDescent="0.25">
      <c r="A80" s="46" t="s">
        <v>16</v>
      </c>
      <c r="B80" s="1">
        <v>76</v>
      </c>
      <c r="C80" s="13">
        <f t="shared" si="7"/>
        <v>15272.958547256951</v>
      </c>
      <c r="D80" s="13">
        <f t="shared" si="8"/>
        <v>15502.052925465803</v>
      </c>
      <c r="E80" s="14"/>
      <c r="F80" s="27">
        <f>D80/C4</f>
        <v>3.1004105850931607</v>
      </c>
      <c r="G80" s="35">
        <f>F84-F79</f>
        <v>0.2360710775384196</v>
      </c>
      <c r="H80" s="35">
        <f t="shared" ref="H80" si="10">G80/5</f>
        <v>4.721421550768392E-2</v>
      </c>
      <c r="I80" s="15">
        <f t="shared" si="5"/>
        <v>229.0943782088525</v>
      </c>
      <c r="J80" s="38">
        <f>I80+I81+I82+I83+I84</f>
        <v>1180.3553876920978</v>
      </c>
      <c r="K80" s="34"/>
      <c r="L80" s="13"/>
      <c r="M80" s="13"/>
      <c r="N80" s="16"/>
      <c r="O80" s="16"/>
      <c r="P80" s="16"/>
      <c r="Q80" s="16"/>
      <c r="R80" s="15"/>
      <c r="S80" s="40"/>
      <c r="T80" s="17"/>
    </row>
    <row r="81" spans="1:20" x14ac:dyDescent="0.25">
      <c r="A81" s="46"/>
      <c r="B81" s="1">
        <v>77</v>
      </c>
      <c r="C81" s="13">
        <f t="shared" si="7"/>
        <v>15502.052925465803</v>
      </c>
      <c r="D81" s="13">
        <f t="shared" si="8"/>
        <v>15734.583719347789</v>
      </c>
      <c r="E81" s="14"/>
      <c r="F81" s="27">
        <f>D81/C4</f>
        <v>3.146916743869558</v>
      </c>
      <c r="G81" s="36"/>
      <c r="H81" s="36"/>
      <c r="I81" s="15">
        <f t="shared" si="5"/>
        <v>232.53079388198603</v>
      </c>
      <c r="J81" s="39"/>
      <c r="K81" s="34"/>
      <c r="L81" s="13"/>
      <c r="M81" s="13"/>
      <c r="N81" s="16"/>
      <c r="O81" s="16"/>
      <c r="P81" s="16"/>
      <c r="Q81" s="16"/>
      <c r="R81" s="15"/>
      <c r="S81" s="41"/>
      <c r="T81" s="17"/>
    </row>
    <row r="82" spans="1:20" x14ac:dyDescent="0.25">
      <c r="A82" s="46"/>
      <c r="B82" s="1">
        <v>78</v>
      </c>
      <c r="C82" s="13">
        <f t="shared" si="7"/>
        <v>15734.583719347789</v>
      </c>
      <c r="D82" s="13">
        <f t="shared" si="8"/>
        <v>15970.602475138005</v>
      </c>
      <c r="E82" s="14"/>
      <c r="F82" s="27">
        <f>D82/C4</f>
        <v>3.194120495027601</v>
      </c>
      <c r="G82" s="36"/>
      <c r="H82" s="36"/>
      <c r="I82" s="15">
        <f t="shared" si="5"/>
        <v>236.01875579021544</v>
      </c>
      <c r="J82" s="39"/>
      <c r="K82" s="34"/>
      <c r="L82" s="13"/>
      <c r="M82" s="13"/>
      <c r="N82" s="16"/>
      <c r="O82" s="16"/>
      <c r="P82" s="16"/>
      <c r="Q82" s="16"/>
      <c r="R82" s="15"/>
      <c r="S82" s="41"/>
      <c r="T82" s="17"/>
    </row>
    <row r="83" spans="1:20" x14ac:dyDescent="0.25">
      <c r="A83" s="46"/>
      <c r="B83" s="1">
        <v>79</v>
      </c>
      <c r="C83" s="13">
        <f t="shared" si="7"/>
        <v>15970.602475138005</v>
      </c>
      <c r="D83" s="13">
        <f t="shared" si="8"/>
        <v>16210.161512265073</v>
      </c>
      <c r="E83" s="14"/>
      <c r="F83" s="27">
        <f>D83/C4</f>
        <v>3.2420323024530147</v>
      </c>
      <c r="G83" s="36"/>
      <c r="H83" s="36"/>
      <c r="I83" s="15">
        <f t="shared" si="5"/>
        <v>239.55903712706822</v>
      </c>
      <c r="J83" s="39"/>
      <c r="K83" s="34"/>
      <c r="L83" s="13"/>
      <c r="M83" s="13"/>
      <c r="N83" s="16"/>
      <c r="O83" s="16"/>
      <c r="P83" s="16"/>
      <c r="Q83" s="16"/>
      <c r="R83" s="15"/>
      <c r="S83" s="41"/>
      <c r="T83" s="17"/>
    </row>
    <row r="84" spans="1:20" x14ac:dyDescent="0.25">
      <c r="A84" s="46"/>
      <c r="B84" s="1">
        <v>80</v>
      </c>
      <c r="C84" s="13">
        <f t="shared" si="7"/>
        <v>16210.161512265073</v>
      </c>
      <c r="D84" s="13">
        <f t="shared" si="8"/>
        <v>16453.313934949048</v>
      </c>
      <c r="E84" s="14"/>
      <c r="F84" s="27">
        <f>D84/C4</f>
        <v>3.2906627869898095</v>
      </c>
      <c r="G84" s="37"/>
      <c r="H84" s="37"/>
      <c r="I84" s="15">
        <f t="shared" si="5"/>
        <v>243.1524226839756</v>
      </c>
      <c r="J84" s="39"/>
      <c r="K84" s="34"/>
      <c r="L84" s="13"/>
      <c r="M84" s="13"/>
      <c r="N84" s="16"/>
      <c r="O84" s="16"/>
      <c r="P84" s="16"/>
      <c r="Q84" s="16"/>
      <c r="R84" s="15"/>
      <c r="S84" s="42"/>
      <c r="T84" s="17"/>
    </row>
    <row r="85" spans="1:20" x14ac:dyDescent="0.25">
      <c r="A85" s="46" t="s">
        <v>17</v>
      </c>
      <c r="B85" s="1">
        <v>81</v>
      </c>
      <c r="C85" s="13">
        <f t="shared" si="7"/>
        <v>16453.313934949048</v>
      </c>
      <c r="D85" s="13">
        <f t="shared" si="8"/>
        <v>16700.113643973284</v>
      </c>
      <c r="E85" s="14"/>
      <c r="F85" s="27">
        <f>D85/C4</f>
        <v>3.3400227287946569</v>
      </c>
      <c r="G85" s="35">
        <f>F89-F84</f>
        <v>0.25431559561188655</v>
      </c>
      <c r="H85" s="35">
        <f t="shared" ref="H85" si="11">G85/5</f>
        <v>5.0863119122377308E-2</v>
      </c>
      <c r="I85" s="15">
        <f t="shared" si="5"/>
        <v>246.7997090242352</v>
      </c>
      <c r="J85" s="38">
        <f>I85+I86+I87+I88+I89</f>
        <v>1271.5779780594312</v>
      </c>
      <c r="K85" s="34"/>
      <c r="L85" s="13"/>
      <c r="M85" s="13"/>
      <c r="N85" s="16"/>
      <c r="O85" s="16"/>
      <c r="P85" s="16"/>
      <c r="Q85" s="16"/>
      <c r="R85" s="15"/>
      <c r="S85" s="40"/>
      <c r="T85" s="17"/>
    </row>
    <row r="86" spans="1:20" x14ac:dyDescent="0.25">
      <c r="A86" s="46"/>
      <c r="B86" s="1">
        <v>82</v>
      </c>
      <c r="C86" s="13">
        <f t="shared" si="7"/>
        <v>16700.113643973284</v>
      </c>
      <c r="D86" s="13">
        <f t="shared" si="8"/>
        <v>16950.61534863288</v>
      </c>
      <c r="E86" s="14"/>
      <c r="F86" s="27">
        <f>D86/C4</f>
        <v>3.3901230697265761</v>
      </c>
      <c r="G86" s="36"/>
      <c r="H86" s="36"/>
      <c r="I86" s="15">
        <f t="shared" si="5"/>
        <v>250.50170465959673</v>
      </c>
      <c r="J86" s="39"/>
      <c r="K86" s="34"/>
      <c r="L86" s="13"/>
      <c r="M86" s="13"/>
      <c r="N86" s="16"/>
      <c r="O86" s="16"/>
      <c r="P86" s="16"/>
      <c r="Q86" s="16"/>
      <c r="R86" s="15"/>
      <c r="S86" s="41"/>
      <c r="T86" s="17"/>
    </row>
    <row r="87" spans="1:20" x14ac:dyDescent="0.25">
      <c r="A87" s="46"/>
      <c r="B87" s="1">
        <v>83</v>
      </c>
      <c r="C87" s="13">
        <f t="shared" si="7"/>
        <v>16950.61534863288</v>
      </c>
      <c r="D87" s="13">
        <f t="shared" si="8"/>
        <v>17204.874578862371</v>
      </c>
      <c r="E87" s="14"/>
      <c r="F87" s="27">
        <f>D87/C4</f>
        <v>3.4409749157724741</v>
      </c>
      <c r="G87" s="36"/>
      <c r="H87" s="36"/>
      <c r="I87" s="15">
        <f t="shared" si="5"/>
        <v>254.25923022949064</v>
      </c>
      <c r="J87" s="39"/>
      <c r="K87" s="34"/>
      <c r="L87" s="13"/>
      <c r="M87" s="13"/>
      <c r="N87" s="16"/>
      <c r="O87" s="16"/>
      <c r="P87" s="16"/>
      <c r="Q87" s="16"/>
      <c r="R87" s="15"/>
      <c r="S87" s="41"/>
      <c r="T87" s="17"/>
    </row>
    <row r="88" spans="1:20" x14ac:dyDescent="0.25">
      <c r="A88" s="46"/>
      <c r="B88" s="1">
        <v>84</v>
      </c>
      <c r="C88" s="13">
        <f t="shared" si="7"/>
        <v>17204.874578862371</v>
      </c>
      <c r="D88" s="13">
        <f t="shared" si="8"/>
        <v>17462.947697545304</v>
      </c>
      <c r="E88" s="14"/>
      <c r="F88" s="27">
        <f>D88/C4</f>
        <v>3.4925895395090607</v>
      </c>
      <c r="G88" s="36"/>
      <c r="H88" s="36"/>
      <c r="I88" s="15">
        <f t="shared" si="5"/>
        <v>258.07311868293255</v>
      </c>
      <c r="J88" s="39"/>
      <c r="K88" s="34"/>
      <c r="L88" s="13"/>
      <c r="M88" s="13"/>
      <c r="N88" s="16"/>
      <c r="O88" s="16"/>
      <c r="P88" s="16"/>
      <c r="Q88" s="16"/>
      <c r="R88" s="15"/>
      <c r="S88" s="41"/>
      <c r="T88" s="17"/>
    </row>
    <row r="89" spans="1:20" x14ac:dyDescent="0.25">
      <c r="A89" s="46"/>
      <c r="B89" s="1">
        <v>85</v>
      </c>
      <c r="C89" s="13">
        <f t="shared" si="7"/>
        <v>17462.947697545304</v>
      </c>
      <c r="D89" s="13">
        <f t="shared" si="8"/>
        <v>17724.89191300848</v>
      </c>
      <c r="E89" s="14"/>
      <c r="F89" s="27">
        <f>D89/C4</f>
        <v>3.5449783826016961</v>
      </c>
      <c r="G89" s="37"/>
      <c r="H89" s="37"/>
      <c r="I89" s="15">
        <f t="shared" si="5"/>
        <v>261.94421546317608</v>
      </c>
      <c r="J89" s="39"/>
      <c r="K89" s="34"/>
      <c r="L89" s="13"/>
      <c r="M89" s="13"/>
      <c r="N89" s="16"/>
      <c r="O89" s="16"/>
      <c r="P89" s="16"/>
      <c r="Q89" s="16"/>
      <c r="R89" s="15"/>
      <c r="S89" s="42"/>
      <c r="T89" s="17"/>
    </row>
    <row r="90" spans="1:20" x14ac:dyDescent="0.25">
      <c r="A90" s="46" t="s">
        <v>18</v>
      </c>
      <c r="B90" s="1">
        <v>86</v>
      </c>
      <c r="C90" s="13">
        <f t="shared" si="7"/>
        <v>17724.89191300848</v>
      </c>
      <c r="D90" s="13">
        <f t="shared" si="8"/>
        <v>17990.765291703607</v>
      </c>
      <c r="E90" s="14"/>
      <c r="F90" s="27">
        <f>D90/C4</f>
        <v>3.5981530583407215</v>
      </c>
      <c r="G90" s="35">
        <f>F94-F89</f>
        <v>0.27397012309101321</v>
      </c>
      <c r="H90" s="35">
        <f t="shared" ref="H90" si="12">G90/5</f>
        <v>5.4794024618202639E-2</v>
      </c>
      <c r="I90" s="15">
        <f t="shared" si="5"/>
        <v>265.87337869512703</v>
      </c>
      <c r="J90" s="38">
        <f>I90+I91+I92+I93+I94</f>
        <v>1369.8506154550669</v>
      </c>
      <c r="K90" s="34"/>
      <c r="L90" s="13"/>
      <c r="M90" s="13"/>
      <c r="N90" s="16"/>
      <c r="O90" s="16"/>
      <c r="P90" s="16"/>
      <c r="Q90" s="16"/>
      <c r="R90" s="15"/>
      <c r="S90" s="40"/>
      <c r="T90" s="17"/>
    </row>
    <row r="91" spans="1:20" x14ac:dyDescent="0.25">
      <c r="A91" s="46"/>
      <c r="B91" s="1">
        <v>87</v>
      </c>
      <c r="C91" s="13">
        <f t="shared" si="7"/>
        <v>17990.765291703607</v>
      </c>
      <c r="D91" s="13">
        <f t="shared" si="8"/>
        <v>18260.626771079158</v>
      </c>
      <c r="E91" s="14"/>
      <c r="F91" s="27">
        <f>D91/C4</f>
        <v>3.6521253542158316</v>
      </c>
      <c r="G91" s="36"/>
      <c r="H91" s="36"/>
      <c r="I91" s="15">
        <f t="shared" si="5"/>
        <v>269.86147937555143</v>
      </c>
      <c r="J91" s="39"/>
      <c r="K91" s="34"/>
      <c r="L91" s="13"/>
      <c r="M91" s="13"/>
      <c r="N91" s="16"/>
      <c r="O91" s="16"/>
      <c r="P91" s="16"/>
      <c r="Q91" s="16"/>
      <c r="R91" s="15"/>
      <c r="S91" s="41"/>
      <c r="T91" s="17"/>
    </row>
    <row r="92" spans="1:20" x14ac:dyDescent="0.25">
      <c r="A92" s="46"/>
      <c r="B92" s="1">
        <v>88</v>
      </c>
      <c r="C92" s="13">
        <f t="shared" si="7"/>
        <v>18260.626771079158</v>
      </c>
      <c r="D92" s="13">
        <f t="shared" si="8"/>
        <v>18534.536172645345</v>
      </c>
      <c r="E92" s="14"/>
      <c r="F92" s="27">
        <f>D92/C4</f>
        <v>3.7069072345290688</v>
      </c>
      <c r="G92" s="36"/>
      <c r="H92" s="36"/>
      <c r="I92" s="15">
        <f t="shared" si="5"/>
        <v>273.90940156618672</v>
      </c>
      <c r="J92" s="39"/>
      <c r="K92" s="34"/>
      <c r="L92" s="13"/>
      <c r="M92" s="13"/>
      <c r="N92" s="16"/>
      <c r="O92" s="16"/>
      <c r="P92" s="16"/>
      <c r="Q92" s="16"/>
      <c r="R92" s="15"/>
      <c r="S92" s="41"/>
      <c r="T92" s="17"/>
    </row>
    <row r="93" spans="1:20" x14ac:dyDescent="0.25">
      <c r="A93" s="46"/>
      <c r="B93" s="1">
        <v>89</v>
      </c>
      <c r="C93" s="13">
        <f t="shared" si="7"/>
        <v>18534.536172645345</v>
      </c>
      <c r="D93" s="13">
        <f t="shared" si="8"/>
        <v>18812.554215235024</v>
      </c>
      <c r="E93" s="14"/>
      <c r="F93" s="27">
        <f>D93/C4</f>
        <v>3.7625108430470049</v>
      </c>
      <c r="G93" s="36"/>
      <c r="H93" s="36"/>
      <c r="I93" s="15">
        <f t="shared" si="5"/>
        <v>278.01804258967968</v>
      </c>
      <c r="J93" s="39"/>
      <c r="K93" s="34"/>
      <c r="L93" s="13"/>
      <c r="M93" s="13"/>
      <c r="N93" s="16"/>
      <c r="O93" s="16"/>
      <c r="P93" s="16"/>
      <c r="Q93" s="16"/>
      <c r="R93" s="15"/>
      <c r="S93" s="41"/>
      <c r="T93" s="17"/>
    </row>
    <row r="94" spans="1:20" x14ac:dyDescent="0.25">
      <c r="A94" s="46"/>
      <c r="B94" s="1">
        <v>90</v>
      </c>
      <c r="C94" s="13">
        <f t="shared" si="7"/>
        <v>18812.554215235024</v>
      </c>
      <c r="D94" s="13">
        <f t="shared" si="8"/>
        <v>19094.742528463546</v>
      </c>
      <c r="E94" s="14"/>
      <c r="F94" s="27">
        <f>D94/C4</f>
        <v>3.8189485056927093</v>
      </c>
      <c r="G94" s="37"/>
      <c r="H94" s="37"/>
      <c r="I94" s="15">
        <f t="shared" si="5"/>
        <v>282.18831322852202</v>
      </c>
      <c r="J94" s="39"/>
      <c r="K94" s="34"/>
      <c r="L94" s="13"/>
      <c r="M94" s="13"/>
      <c r="N94" s="16"/>
      <c r="O94" s="16"/>
      <c r="P94" s="16"/>
      <c r="Q94" s="16"/>
      <c r="R94" s="15"/>
      <c r="S94" s="42"/>
      <c r="T94" s="17"/>
    </row>
    <row r="95" spans="1:20" x14ac:dyDescent="0.25">
      <c r="A95" s="46" t="s">
        <v>19</v>
      </c>
      <c r="B95" s="1">
        <v>91</v>
      </c>
      <c r="C95" s="13">
        <f t="shared" si="7"/>
        <v>19094.742528463546</v>
      </c>
      <c r="D95" s="13">
        <f t="shared" si="8"/>
        <v>19381.163666390497</v>
      </c>
      <c r="E95" s="14"/>
      <c r="F95" s="27">
        <f>D95/C4</f>
        <v>3.8762327332780995</v>
      </c>
      <c r="G95" s="35">
        <f>F99-F94</f>
        <v>0.29514363114818076</v>
      </c>
      <c r="H95" s="35">
        <f t="shared" ref="H95" si="13">G95/5</f>
        <v>5.9028726229636154E-2</v>
      </c>
      <c r="I95" s="15">
        <f t="shared" si="5"/>
        <v>286.42113792695091</v>
      </c>
      <c r="J95" s="38">
        <f>I95+I96+I97+I98+I99</f>
        <v>1475.7181557409021</v>
      </c>
      <c r="K95" s="34"/>
      <c r="L95" s="13"/>
      <c r="M95" s="13"/>
      <c r="N95" s="16"/>
      <c r="O95" s="16"/>
      <c r="P95" s="16"/>
      <c r="Q95" s="16"/>
      <c r="R95" s="15"/>
      <c r="S95" s="40"/>
      <c r="T95" s="17"/>
    </row>
    <row r="96" spans="1:20" x14ac:dyDescent="0.25">
      <c r="A96" s="46"/>
      <c r="B96" s="1">
        <v>92</v>
      </c>
      <c r="C96" s="13">
        <f t="shared" si="7"/>
        <v>19381.163666390497</v>
      </c>
      <c r="D96" s="13">
        <f t="shared" si="8"/>
        <v>19671.881121386352</v>
      </c>
      <c r="E96" s="14"/>
      <c r="F96" s="27">
        <f>D96/C4</f>
        <v>3.9343762242772704</v>
      </c>
      <c r="G96" s="36"/>
      <c r="H96" s="36"/>
      <c r="I96" s="15">
        <f t="shared" si="5"/>
        <v>290.7174549958545</v>
      </c>
      <c r="J96" s="39"/>
      <c r="K96" s="34"/>
      <c r="L96" s="13"/>
      <c r="M96" s="13"/>
      <c r="N96" s="16"/>
      <c r="O96" s="16"/>
      <c r="P96" s="16"/>
      <c r="Q96" s="16"/>
      <c r="R96" s="15"/>
      <c r="S96" s="41"/>
      <c r="T96" s="17"/>
    </row>
    <row r="97" spans="1:20" x14ac:dyDescent="0.25">
      <c r="A97" s="46"/>
      <c r="B97" s="1">
        <v>93</v>
      </c>
      <c r="C97" s="13">
        <f t="shared" si="7"/>
        <v>19671.881121386352</v>
      </c>
      <c r="D97" s="13">
        <f t="shared" si="8"/>
        <v>19966.959338207143</v>
      </c>
      <c r="E97" s="14"/>
      <c r="F97" s="27">
        <f>D97/C4</f>
        <v>3.9933918676414288</v>
      </c>
      <c r="G97" s="36"/>
      <c r="H97" s="36"/>
      <c r="I97" s="15">
        <f t="shared" si="5"/>
        <v>295.07821682079157</v>
      </c>
      <c r="J97" s="39"/>
      <c r="K97" s="34"/>
      <c r="L97" s="13"/>
      <c r="M97" s="13"/>
      <c r="N97" s="16"/>
      <c r="O97" s="16"/>
      <c r="P97" s="16"/>
      <c r="Q97" s="16"/>
      <c r="R97" s="15"/>
      <c r="S97" s="41"/>
      <c r="T97" s="17"/>
    </row>
    <row r="98" spans="1:20" x14ac:dyDescent="0.25">
      <c r="A98" s="46"/>
      <c r="B98" s="1">
        <v>94</v>
      </c>
      <c r="C98" s="13">
        <f t="shared" si="7"/>
        <v>19966.959338207143</v>
      </c>
      <c r="D98" s="13">
        <f t="shared" si="8"/>
        <v>20266.463728280247</v>
      </c>
      <c r="E98" s="14"/>
      <c r="F98" s="27">
        <f>D98/C4</f>
        <v>4.0532927456560497</v>
      </c>
      <c r="G98" s="36"/>
      <c r="H98" s="36"/>
      <c r="I98" s="15">
        <f t="shared" si="5"/>
        <v>299.50439007310342</v>
      </c>
      <c r="J98" s="39"/>
      <c r="K98" s="34"/>
      <c r="L98" s="13"/>
      <c r="M98" s="13"/>
      <c r="N98" s="16"/>
      <c r="O98" s="16"/>
      <c r="P98" s="16"/>
      <c r="Q98" s="16"/>
      <c r="R98" s="15"/>
      <c r="S98" s="41"/>
      <c r="T98" s="17"/>
    </row>
    <row r="99" spans="1:20" x14ac:dyDescent="0.25">
      <c r="A99" s="46"/>
      <c r="B99" s="1">
        <v>95</v>
      </c>
      <c r="C99" s="13">
        <f>D98</f>
        <v>20266.463728280247</v>
      </c>
      <c r="D99" s="13">
        <f t="shared" si="8"/>
        <v>20570.460684204449</v>
      </c>
      <c r="E99" s="14"/>
      <c r="F99" s="27">
        <f>D99/C4</f>
        <v>4.11409213684089</v>
      </c>
      <c r="G99" s="37"/>
      <c r="H99" s="37"/>
      <c r="I99" s="15">
        <f t="shared" si="5"/>
        <v>303.99695592420176</v>
      </c>
      <c r="J99" s="39"/>
      <c r="K99" s="34"/>
      <c r="L99" s="13"/>
      <c r="M99" s="13"/>
      <c r="N99" s="16"/>
      <c r="O99" s="16"/>
      <c r="P99" s="16"/>
      <c r="Q99" s="16"/>
      <c r="R99" s="15"/>
      <c r="S99" s="42"/>
      <c r="T99" s="17"/>
    </row>
    <row r="100" spans="1:20" x14ac:dyDescent="0.25">
      <c r="A100" s="46" t="s">
        <v>20</v>
      </c>
      <c r="B100" s="1">
        <v>96</v>
      </c>
      <c r="C100" s="13">
        <f t="shared" si="7"/>
        <v>20570.460684204449</v>
      </c>
      <c r="D100" s="13">
        <f t="shared" si="8"/>
        <v>20879.017594467514</v>
      </c>
      <c r="E100" s="14"/>
      <c r="F100" s="27">
        <f>D100/C4</f>
        <v>4.1758035188935025</v>
      </c>
      <c r="G100" s="35">
        <f>F104-F99</f>
        <v>0.3179535126842854</v>
      </c>
      <c r="H100" s="35">
        <f t="shared" ref="H100" si="14">G100/5</f>
        <v>6.3590702536857086E-2</v>
      </c>
      <c r="I100" s="15">
        <f t="shared" si="5"/>
        <v>308.55691026306522</v>
      </c>
      <c r="J100" s="38">
        <f>I100+I101+I102+I103+I104</f>
        <v>1589.7675634214283</v>
      </c>
      <c r="K100" s="34"/>
      <c r="L100" s="13"/>
      <c r="M100" s="13"/>
      <c r="N100" s="16"/>
      <c r="O100" s="16"/>
      <c r="P100" s="16"/>
      <c r="Q100" s="16"/>
      <c r="R100" s="15"/>
      <c r="S100" s="40"/>
      <c r="T100" s="17"/>
    </row>
    <row r="101" spans="1:20" x14ac:dyDescent="0.25">
      <c r="A101" s="46"/>
      <c r="B101" s="1">
        <v>97</v>
      </c>
      <c r="C101" s="13">
        <f t="shared" si="7"/>
        <v>20879.017594467514</v>
      </c>
      <c r="D101" s="13">
        <f t="shared" si="8"/>
        <v>21192.202858384524</v>
      </c>
      <c r="E101" s="14"/>
      <c r="F101" s="27">
        <f>D101/C4</f>
        <v>4.2384405716769047</v>
      </c>
      <c r="G101" s="36"/>
      <c r="H101" s="36"/>
      <c r="I101" s="15">
        <f t="shared" si="5"/>
        <v>313.18526391701016</v>
      </c>
      <c r="J101" s="39"/>
      <c r="K101" s="34"/>
      <c r="L101" s="13"/>
      <c r="M101" s="13"/>
      <c r="N101" s="16"/>
      <c r="O101" s="16"/>
      <c r="P101" s="16"/>
      <c r="Q101" s="16"/>
      <c r="R101" s="15"/>
      <c r="S101" s="41"/>
      <c r="T101" s="17"/>
    </row>
    <row r="102" spans="1:20" x14ac:dyDescent="0.25">
      <c r="A102" s="46"/>
      <c r="B102" s="1">
        <v>98</v>
      </c>
      <c r="C102" s="13">
        <f t="shared" si="7"/>
        <v>21192.202858384524</v>
      </c>
      <c r="D102" s="13">
        <f t="shared" si="8"/>
        <v>21510.085901260289</v>
      </c>
      <c r="E102" s="14"/>
      <c r="F102" s="27">
        <f>D102/C4</f>
        <v>4.3020171802520579</v>
      </c>
      <c r="G102" s="36"/>
      <c r="H102" s="36"/>
      <c r="I102" s="15">
        <f t="shared" si="5"/>
        <v>317.88304287576466</v>
      </c>
      <c r="J102" s="39"/>
      <c r="K102" s="34"/>
      <c r="L102" s="13"/>
      <c r="M102" s="13"/>
      <c r="N102" s="16"/>
      <c r="O102" s="16"/>
      <c r="P102" s="16"/>
      <c r="Q102" s="16"/>
      <c r="R102" s="15"/>
      <c r="S102" s="41"/>
      <c r="T102" s="17"/>
    </row>
    <row r="103" spans="1:20" x14ac:dyDescent="0.25">
      <c r="A103" s="46"/>
      <c r="B103" s="1">
        <v>99</v>
      </c>
      <c r="C103" s="13">
        <f t="shared" si="7"/>
        <v>21510.085901260289</v>
      </c>
      <c r="D103" s="13">
        <f t="shared" si="8"/>
        <v>21832.737189779193</v>
      </c>
      <c r="E103" s="14"/>
      <c r="F103" s="27">
        <f>D103/C4</f>
        <v>4.3665474379558384</v>
      </c>
      <c r="G103" s="36"/>
      <c r="H103" s="36"/>
      <c r="I103" s="15">
        <f t="shared" si="5"/>
        <v>322.65128851890404</v>
      </c>
      <c r="J103" s="39"/>
      <c r="K103" s="34"/>
      <c r="L103" s="13"/>
      <c r="M103" s="13"/>
      <c r="N103" s="16"/>
      <c r="O103" s="16"/>
      <c r="P103" s="16"/>
      <c r="Q103" s="16"/>
      <c r="R103" s="15"/>
      <c r="S103" s="41"/>
      <c r="T103" s="17"/>
    </row>
    <row r="104" spans="1:20" x14ac:dyDescent="0.25">
      <c r="A104" s="46"/>
      <c r="B104" s="1">
        <v>100</v>
      </c>
      <c r="C104" s="13">
        <f t="shared" si="7"/>
        <v>21832.737189779193</v>
      </c>
      <c r="D104" s="13">
        <f t="shared" si="8"/>
        <v>22160.228247625877</v>
      </c>
      <c r="E104" s="14"/>
      <c r="F104" s="27">
        <f>D104/C4</f>
        <v>4.4320456495251754</v>
      </c>
      <c r="G104" s="37"/>
      <c r="H104" s="37"/>
      <c r="I104" s="15">
        <f t="shared" si="5"/>
        <v>327.49105784668427</v>
      </c>
      <c r="J104" s="39"/>
      <c r="K104" s="34"/>
      <c r="L104" s="13"/>
      <c r="M104" s="13"/>
      <c r="N104" s="16"/>
      <c r="O104" s="16"/>
      <c r="P104" s="16"/>
      <c r="Q104" s="16"/>
      <c r="R104" s="15"/>
      <c r="S104" s="42"/>
      <c r="T104" s="17"/>
    </row>
    <row r="105" spans="1:20" x14ac:dyDescent="0.25">
      <c r="A105" s="46" t="s">
        <v>21</v>
      </c>
      <c r="B105" s="1">
        <v>101</v>
      </c>
      <c r="C105" s="13">
        <f t="shared" si="7"/>
        <v>22160.228247625877</v>
      </c>
      <c r="D105" s="13">
        <f t="shared" si="8"/>
        <v>22492.631671340263</v>
      </c>
      <c r="E105" s="14"/>
      <c r="F105" s="27">
        <f>D105/C4</f>
        <v>4.4985263342680524</v>
      </c>
      <c r="G105" s="35">
        <f>F109-F104</f>
        <v>0.34252623319362741</v>
      </c>
      <c r="H105" s="35">
        <f t="shared" ref="H105" si="15">G105/5</f>
        <v>6.8505246638725481E-2</v>
      </c>
      <c r="I105" s="15">
        <f t="shared" si="5"/>
        <v>332.40342371438601</v>
      </c>
      <c r="J105" s="38">
        <f t="shared" ref="J105" si="16">I105+I106+I107+I108+I109</f>
        <v>1712.6311659681378</v>
      </c>
      <c r="K105" s="34"/>
      <c r="L105" s="13"/>
      <c r="M105" s="13"/>
      <c r="N105" s="16"/>
      <c r="O105" s="16"/>
      <c r="P105" s="16"/>
      <c r="Q105" s="16"/>
      <c r="R105" s="15"/>
      <c r="S105" s="40"/>
      <c r="T105" s="17"/>
    </row>
    <row r="106" spans="1:20" x14ac:dyDescent="0.25">
      <c r="A106" s="46"/>
      <c r="B106" s="1">
        <v>102</v>
      </c>
      <c r="C106" s="13">
        <f t="shared" si="7"/>
        <v>22492.631671340263</v>
      </c>
      <c r="D106" s="13">
        <f t="shared" si="8"/>
        <v>22830.021146410363</v>
      </c>
      <c r="E106" s="14"/>
      <c r="F106" s="27">
        <f>D106/C4</f>
        <v>4.5660042292820728</v>
      </c>
      <c r="G106" s="36"/>
      <c r="H106" s="36"/>
      <c r="I106" s="15">
        <f t="shared" si="5"/>
        <v>337.38947507010016</v>
      </c>
      <c r="J106" s="39"/>
      <c r="K106" s="34"/>
      <c r="L106" s="13"/>
      <c r="M106" s="13"/>
      <c r="N106" s="16"/>
      <c r="O106" s="16"/>
      <c r="P106" s="16"/>
      <c r="Q106" s="16"/>
      <c r="R106" s="15"/>
      <c r="S106" s="41"/>
      <c r="T106" s="17"/>
    </row>
    <row r="107" spans="1:20" x14ac:dyDescent="0.25">
      <c r="A107" s="46"/>
      <c r="B107" s="1">
        <v>103</v>
      </c>
      <c r="C107" s="13">
        <f t="shared" si="7"/>
        <v>22830.021146410363</v>
      </c>
      <c r="D107" s="13">
        <f t="shared" si="8"/>
        <v>23172.471463606515</v>
      </c>
      <c r="E107" s="14"/>
      <c r="F107" s="27">
        <f>D107/C4</f>
        <v>4.6344942927213033</v>
      </c>
      <c r="G107" s="36"/>
      <c r="H107" s="36"/>
      <c r="I107" s="15">
        <f t="shared" si="5"/>
        <v>342.45031719615145</v>
      </c>
      <c r="J107" s="39"/>
      <c r="K107" s="34"/>
      <c r="L107" s="13"/>
      <c r="M107" s="13"/>
      <c r="N107" s="16"/>
      <c r="O107" s="16"/>
      <c r="P107" s="16"/>
      <c r="Q107" s="16"/>
      <c r="R107" s="15"/>
      <c r="S107" s="41"/>
      <c r="T107" s="17"/>
    </row>
    <row r="108" spans="1:20" x14ac:dyDescent="0.25">
      <c r="A108" s="46"/>
      <c r="B108" s="1">
        <v>104</v>
      </c>
      <c r="C108" s="13">
        <f t="shared" si="7"/>
        <v>23172.471463606515</v>
      </c>
      <c r="D108" s="13">
        <f t="shared" si="8"/>
        <v>23520.058535560609</v>
      </c>
      <c r="E108" s="14"/>
      <c r="F108" s="27">
        <f>D108/C4</f>
        <v>4.7040117071121221</v>
      </c>
      <c r="G108" s="36"/>
      <c r="H108" s="36"/>
      <c r="I108" s="15">
        <f t="shared" si="5"/>
        <v>347.58707195409443</v>
      </c>
      <c r="J108" s="39"/>
      <c r="K108" s="34"/>
      <c r="L108" s="13"/>
      <c r="M108" s="13"/>
      <c r="N108" s="16"/>
      <c r="O108" s="16"/>
      <c r="P108" s="16"/>
      <c r="Q108" s="16"/>
      <c r="R108" s="15"/>
      <c r="S108" s="41"/>
      <c r="T108" s="17"/>
    </row>
    <row r="109" spans="1:20" x14ac:dyDescent="0.25">
      <c r="A109" s="46"/>
      <c r="B109" s="1">
        <v>105</v>
      </c>
      <c r="C109" s="13">
        <f t="shared" si="7"/>
        <v>23520.058535560609</v>
      </c>
      <c r="D109" s="13">
        <f t="shared" si="8"/>
        <v>23872.859413594015</v>
      </c>
      <c r="E109" s="14"/>
      <c r="F109" s="27">
        <f>D109/C4</f>
        <v>4.7745718827188028</v>
      </c>
      <c r="G109" s="37"/>
      <c r="H109" s="37"/>
      <c r="I109" s="15">
        <f t="shared" si="5"/>
        <v>352.80087803340575</v>
      </c>
      <c r="J109" s="39"/>
      <c r="K109" s="34"/>
      <c r="L109" s="13"/>
      <c r="M109" s="13"/>
      <c r="N109" s="16"/>
      <c r="O109" s="16"/>
      <c r="P109" s="16"/>
      <c r="Q109" s="16"/>
      <c r="R109" s="15"/>
      <c r="S109" s="42"/>
      <c r="T109" s="17"/>
    </row>
    <row r="110" spans="1:20" x14ac:dyDescent="0.25">
      <c r="A110" s="46" t="s">
        <v>22</v>
      </c>
      <c r="B110" s="1">
        <v>106</v>
      </c>
      <c r="C110" s="13">
        <f t="shared" si="7"/>
        <v>23872.859413594015</v>
      </c>
      <c r="D110" s="13">
        <f t="shared" si="8"/>
        <v>24230.952304797924</v>
      </c>
      <c r="E110" s="14"/>
      <c r="F110" s="27">
        <f>D110/C4</f>
        <v>4.8461904609595852</v>
      </c>
      <c r="G110" s="35">
        <f>F114-F109</f>
        <v>0.36899803193026592</v>
      </c>
      <c r="H110" s="35">
        <f t="shared" ref="H110" si="17">G110/5</f>
        <v>7.3799606386053179E-2</v>
      </c>
      <c r="I110" s="15">
        <f t="shared" si="5"/>
        <v>358.09289120390895</v>
      </c>
      <c r="J110" s="38">
        <f t="shared" ref="J110" si="18">I110+I111+I112+I113+I114</f>
        <v>1844.99015965133</v>
      </c>
      <c r="K110" s="34"/>
      <c r="L110" s="13"/>
      <c r="M110" s="13"/>
      <c r="N110" s="16"/>
      <c r="O110" s="16"/>
      <c r="P110" s="16"/>
      <c r="Q110" s="16"/>
      <c r="R110" s="15"/>
      <c r="S110" s="40"/>
      <c r="T110" s="17"/>
    </row>
    <row r="111" spans="1:20" x14ac:dyDescent="0.25">
      <c r="A111" s="46"/>
      <c r="B111" s="1">
        <v>107</v>
      </c>
      <c r="C111" s="13">
        <f t="shared" si="7"/>
        <v>24230.952304797924</v>
      </c>
      <c r="D111" s="13">
        <f t="shared" si="8"/>
        <v>24594.416589369892</v>
      </c>
      <c r="E111" s="14"/>
      <c r="F111" s="27">
        <f>D111/C4</f>
        <v>4.9188833178739788</v>
      </c>
      <c r="G111" s="36"/>
      <c r="H111" s="36"/>
      <c r="I111" s="15">
        <f t="shared" si="5"/>
        <v>363.46428457196816</v>
      </c>
      <c r="J111" s="39"/>
      <c r="K111" s="34"/>
      <c r="L111" s="13"/>
      <c r="M111" s="13"/>
      <c r="N111" s="16"/>
      <c r="O111" s="16"/>
      <c r="P111" s="16"/>
      <c r="Q111" s="16"/>
      <c r="R111" s="15"/>
      <c r="S111" s="41"/>
      <c r="T111" s="17"/>
    </row>
    <row r="112" spans="1:20" x14ac:dyDescent="0.25">
      <c r="A112" s="46"/>
      <c r="B112" s="1">
        <v>108</v>
      </c>
      <c r="C112" s="13">
        <f t="shared" si="7"/>
        <v>24594.416589369892</v>
      </c>
      <c r="D112" s="13">
        <f t="shared" si="8"/>
        <v>24963.332838210437</v>
      </c>
      <c r="E112" s="14"/>
      <c r="F112" s="27">
        <f>D112/C4</f>
        <v>4.9926665676420878</v>
      </c>
      <c r="G112" s="36"/>
      <c r="H112" s="36"/>
      <c r="I112" s="15">
        <f t="shared" si="5"/>
        <v>368.91624884054545</v>
      </c>
      <c r="J112" s="39"/>
      <c r="K112" s="34"/>
      <c r="L112" s="13"/>
      <c r="M112" s="13"/>
      <c r="N112" s="16"/>
      <c r="O112" s="16"/>
      <c r="P112" s="16"/>
      <c r="Q112" s="16"/>
      <c r="R112" s="15"/>
      <c r="S112" s="41"/>
      <c r="T112" s="17"/>
    </row>
    <row r="113" spans="1:20" x14ac:dyDescent="0.25">
      <c r="A113" s="46"/>
      <c r="B113" s="1">
        <v>109</v>
      </c>
      <c r="C113" s="13">
        <f t="shared" si="7"/>
        <v>24963.332838210437</v>
      </c>
      <c r="D113" s="13">
        <f t="shared" si="8"/>
        <v>25337.782830783592</v>
      </c>
      <c r="E113" s="14"/>
      <c r="F113" s="27">
        <f>D113/C4</f>
        <v>5.0675565661567186</v>
      </c>
      <c r="G113" s="36"/>
      <c r="H113" s="36"/>
      <c r="I113" s="15">
        <f t="shared" si="5"/>
        <v>374.4499925731543</v>
      </c>
      <c r="J113" s="39"/>
      <c r="K113" s="34"/>
      <c r="L113" s="13"/>
      <c r="M113" s="13"/>
      <c r="N113" s="16"/>
      <c r="O113" s="16"/>
      <c r="P113" s="16"/>
      <c r="Q113" s="16"/>
      <c r="R113" s="15"/>
      <c r="S113" s="41"/>
      <c r="T113" s="17"/>
    </row>
    <row r="114" spans="1:20" x14ac:dyDescent="0.25">
      <c r="A114" s="46"/>
      <c r="B114" s="1">
        <v>110</v>
      </c>
      <c r="C114" s="13">
        <f t="shared" si="7"/>
        <v>25337.782830783592</v>
      </c>
      <c r="D114" s="13">
        <f t="shared" si="8"/>
        <v>25717.849573245345</v>
      </c>
      <c r="E114" s="14"/>
      <c r="F114" s="27">
        <f>D114/C4</f>
        <v>5.1435699146490688</v>
      </c>
      <c r="G114" s="37"/>
      <c r="H114" s="37"/>
      <c r="I114" s="15">
        <f t="shared" si="5"/>
        <v>380.06674246175317</v>
      </c>
      <c r="J114" s="39"/>
      <c r="K114" s="34"/>
      <c r="L114" s="13"/>
      <c r="M114" s="13"/>
      <c r="N114" s="16"/>
      <c r="O114" s="16"/>
      <c r="P114" s="16"/>
      <c r="Q114" s="16"/>
      <c r="R114" s="15"/>
      <c r="S114" s="42"/>
      <c r="T114" s="17"/>
    </row>
    <row r="115" spans="1:20" x14ac:dyDescent="0.25">
      <c r="A115" s="46" t="s">
        <v>23</v>
      </c>
      <c r="B115" s="1">
        <v>111</v>
      </c>
      <c r="C115" s="13">
        <f t="shared" si="7"/>
        <v>25717.849573245345</v>
      </c>
      <c r="D115" s="13">
        <f t="shared" si="8"/>
        <v>26103.617316844022</v>
      </c>
      <c r="E115" s="14"/>
      <c r="F115" s="27">
        <f>D115/C4</f>
        <v>5.2207234633688042</v>
      </c>
      <c r="G115" s="35">
        <f>F117-F115</f>
        <v>0.15779636668032104</v>
      </c>
      <c r="H115" s="35">
        <f t="shared" ref="H115" si="19">G115/5</f>
        <v>3.155927333606421E-2</v>
      </c>
      <c r="I115" s="15">
        <f t="shared" si="5"/>
        <v>385.76774359867704</v>
      </c>
      <c r="J115" s="38">
        <f t="shared" ref="J115" si="20">I115+I116+I117+I118+I119</f>
        <v>1174.7495770002824</v>
      </c>
      <c r="K115" s="34"/>
      <c r="L115" s="13"/>
      <c r="M115" s="13"/>
      <c r="N115" s="16"/>
      <c r="O115" s="16"/>
      <c r="P115" s="16"/>
      <c r="Q115" s="16"/>
      <c r="R115" s="15"/>
      <c r="S115" s="40"/>
      <c r="T115" s="17"/>
    </row>
    <row r="116" spans="1:20" x14ac:dyDescent="0.25">
      <c r="A116" s="46"/>
      <c r="B116" s="1">
        <v>112</v>
      </c>
      <c r="C116" s="13">
        <f t="shared" si="7"/>
        <v>26103.617316844022</v>
      </c>
      <c r="D116" s="13">
        <f t="shared" si="8"/>
        <v>26495.17157659668</v>
      </c>
      <c r="E116" s="14"/>
      <c r="F116" s="27">
        <f>D116/C4</f>
        <v>5.2990343153193358</v>
      </c>
      <c r="G116" s="36"/>
      <c r="H116" s="36"/>
      <c r="I116" s="15">
        <f t="shared" si="5"/>
        <v>391.55425975265825</v>
      </c>
      <c r="J116" s="39"/>
      <c r="K116" s="34"/>
      <c r="L116" s="13"/>
      <c r="M116" s="13"/>
      <c r="N116" s="16"/>
      <c r="O116" s="16"/>
      <c r="P116" s="16"/>
      <c r="Q116" s="16"/>
      <c r="R116" s="15"/>
      <c r="S116" s="41"/>
      <c r="T116" s="17"/>
    </row>
    <row r="117" spans="1:20" x14ac:dyDescent="0.25">
      <c r="A117" s="46"/>
      <c r="B117" s="1">
        <v>113</v>
      </c>
      <c r="C117" s="13">
        <f t="shared" si="7"/>
        <v>26495.17157659668</v>
      </c>
      <c r="D117" s="13">
        <f t="shared" si="8"/>
        <v>26892.599150245627</v>
      </c>
      <c r="E117" s="14"/>
      <c r="F117" s="27">
        <f>D117/C4</f>
        <v>5.3785198300491253</v>
      </c>
      <c r="G117" s="36"/>
      <c r="H117" s="36"/>
      <c r="I117" s="15">
        <f t="shared" si="5"/>
        <v>397.42757364894715</v>
      </c>
      <c r="J117" s="39"/>
      <c r="K117" s="34"/>
      <c r="L117" s="13"/>
      <c r="M117" s="13"/>
      <c r="N117" s="16"/>
      <c r="O117" s="16"/>
      <c r="P117" s="16"/>
      <c r="Q117" s="16"/>
      <c r="R117" s="15"/>
      <c r="S117" s="41"/>
      <c r="T117" s="17"/>
    </row>
    <row r="118" spans="1:20" x14ac:dyDescent="0.25">
      <c r="A118" s="46"/>
      <c r="B118" s="1">
        <v>114</v>
      </c>
      <c r="C118" s="13" t="s">
        <v>59</v>
      </c>
      <c r="D118" s="13" t="s">
        <v>59</v>
      </c>
      <c r="E118" s="14"/>
      <c r="F118" s="27" t="s">
        <v>59</v>
      </c>
      <c r="G118" s="36"/>
      <c r="H118" s="36"/>
      <c r="I118" s="15">
        <v>0</v>
      </c>
      <c r="J118" s="39"/>
      <c r="K118" s="34"/>
      <c r="L118" s="13"/>
      <c r="M118" s="13"/>
      <c r="N118" s="16"/>
      <c r="O118" s="16"/>
      <c r="P118" s="16"/>
      <c r="Q118" s="16"/>
      <c r="R118" s="15"/>
      <c r="S118" s="41"/>
      <c r="T118" s="17"/>
    </row>
    <row r="119" spans="1:20" x14ac:dyDescent="0.25">
      <c r="A119" s="46"/>
      <c r="B119" s="1">
        <v>115</v>
      </c>
      <c r="C119" s="13" t="s">
        <v>59</v>
      </c>
      <c r="D119" s="13" t="s">
        <v>59</v>
      </c>
      <c r="E119" s="14"/>
      <c r="F119" s="27" t="s">
        <v>59</v>
      </c>
      <c r="G119" s="37"/>
      <c r="H119" s="37"/>
      <c r="I119" s="15">
        <v>0</v>
      </c>
      <c r="J119" s="39"/>
      <c r="K119" s="34"/>
      <c r="L119" s="13"/>
      <c r="M119" s="13"/>
      <c r="N119" s="16"/>
      <c r="O119" s="16"/>
      <c r="P119" s="16"/>
      <c r="Q119" s="16"/>
      <c r="R119" s="15"/>
      <c r="S119" s="42"/>
      <c r="T119" s="17"/>
    </row>
    <row r="120" spans="1:20" x14ac:dyDescent="0.25">
      <c r="A120" s="46" t="s">
        <v>24</v>
      </c>
      <c r="B120" s="1">
        <v>116</v>
      </c>
      <c r="C120" s="13">
        <f>D117</f>
        <v>26892.599150245627</v>
      </c>
      <c r="D120" s="13">
        <f t="shared" si="8"/>
        <v>27295.988137499309</v>
      </c>
      <c r="E120" s="14"/>
      <c r="F120" s="27">
        <f>D120/C4</f>
        <v>5.4591976274998615</v>
      </c>
      <c r="G120" s="35">
        <f>F121-F120</f>
        <v>8.188796441249746E-2</v>
      </c>
      <c r="H120" s="35">
        <f t="shared" ref="H120" si="21">G120/5</f>
        <v>1.6377592882499493E-2</v>
      </c>
      <c r="I120" s="15">
        <f t="shared" si="5"/>
        <v>403.38898725368199</v>
      </c>
      <c r="J120" s="38">
        <f t="shared" ref="J120" si="22">I120+I121+I122+I123+I124</f>
        <v>812.82880931616819</v>
      </c>
      <c r="K120" s="34"/>
      <c r="L120" s="13"/>
      <c r="M120" s="13"/>
      <c r="N120" s="16"/>
      <c r="O120" s="16"/>
      <c r="P120" s="16"/>
      <c r="Q120" s="16"/>
      <c r="R120" s="15"/>
      <c r="S120" s="40"/>
      <c r="T120" s="17"/>
    </row>
    <row r="121" spans="1:20" x14ac:dyDescent="0.25">
      <c r="A121" s="46"/>
      <c r="B121" s="1">
        <v>117</v>
      </c>
      <c r="C121" s="13">
        <f t="shared" si="7"/>
        <v>27295.988137499309</v>
      </c>
      <c r="D121" s="13">
        <f t="shared" si="8"/>
        <v>27705.427959561795</v>
      </c>
      <c r="E121" s="14"/>
      <c r="F121" s="27">
        <f>D121/C4</f>
        <v>5.5410855919123589</v>
      </c>
      <c r="G121" s="36"/>
      <c r="H121" s="36"/>
      <c r="I121" s="15">
        <f t="shared" si="5"/>
        <v>409.4398220624862</v>
      </c>
      <c r="J121" s="39"/>
      <c r="K121" s="34"/>
      <c r="L121" s="13"/>
      <c r="M121" s="13"/>
      <c r="N121" s="16"/>
      <c r="O121" s="16"/>
      <c r="P121" s="16"/>
      <c r="Q121" s="16"/>
      <c r="R121" s="15"/>
      <c r="S121" s="41"/>
      <c r="T121" s="17"/>
    </row>
    <row r="122" spans="1:20" x14ac:dyDescent="0.25">
      <c r="A122" s="46"/>
      <c r="B122" s="1">
        <v>118</v>
      </c>
      <c r="C122" s="13" t="s">
        <v>59</v>
      </c>
      <c r="D122" s="13" t="s">
        <v>59</v>
      </c>
      <c r="E122" s="14"/>
      <c r="F122" s="27" t="s">
        <v>59</v>
      </c>
      <c r="G122" s="36"/>
      <c r="H122" s="36"/>
      <c r="I122" s="15">
        <v>0</v>
      </c>
      <c r="J122" s="39"/>
      <c r="K122" s="34"/>
      <c r="L122" s="13"/>
      <c r="M122" s="13"/>
      <c r="N122" s="16"/>
      <c r="O122" s="16"/>
      <c r="P122" s="16"/>
      <c r="Q122" s="16"/>
      <c r="R122" s="15"/>
      <c r="S122" s="41"/>
      <c r="T122" s="17"/>
    </row>
    <row r="123" spans="1:20" x14ac:dyDescent="0.25">
      <c r="A123" s="46"/>
      <c r="B123" s="1">
        <v>119</v>
      </c>
      <c r="C123" s="13" t="s">
        <v>59</v>
      </c>
      <c r="D123" s="13" t="s">
        <v>59</v>
      </c>
      <c r="E123" s="14"/>
      <c r="F123" s="27" t="s">
        <v>59</v>
      </c>
      <c r="G123" s="36"/>
      <c r="H123" s="36"/>
      <c r="I123" s="15">
        <v>0</v>
      </c>
      <c r="J123" s="39"/>
      <c r="K123" s="34"/>
      <c r="L123" s="13"/>
      <c r="M123" s="13"/>
      <c r="N123" s="16"/>
      <c r="O123" s="16"/>
      <c r="P123" s="16"/>
      <c r="Q123" s="16"/>
      <c r="R123" s="15"/>
      <c r="S123" s="41"/>
      <c r="T123" s="17"/>
    </row>
    <row r="124" spans="1:20" x14ac:dyDescent="0.25">
      <c r="A124" s="46"/>
      <c r="B124" s="1">
        <v>120</v>
      </c>
      <c r="C124" s="13" t="s">
        <v>59</v>
      </c>
      <c r="D124" s="13" t="s">
        <v>59</v>
      </c>
      <c r="E124" s="14"/>
      <c r="F124" s="27" t="s">
        <v>59</v>
      </c>
      <c r="G124" s="37"/>
      <c r="H124" s="37"/>
      <c r="I124" s="15">
        <v>0</v>
      </c>
      <c r="J124" s="39"/>
      <c r="K124" s="34"/>
      <c r="L124" s="13"/>
      <c r="M124" s="13"/>
      <c r="N124" s="16"/>
      <c r="O124" s="16"/>
      <c r="P124" s="16"/>
      <c r="Q124" s="16"/>
      <c r="R124" s="15"/>
      <c r="S124" s="42"/>
      <c r="T124" s="17"/>
    </row>
    <row r="125" spans="1:20" x14ac:dyDescent="0.25">
      <c r="A125" s="46" t="s">
        <v>25</v>
      </c>
      <c r="B125" s="1">
        <v>121</v>
      </c>
      <c r="C125" s="13">
        <f>D121</f>
        <v>27705.427959561795</v>
      </c>
      <c r="D125" s="13">
        <f t="shared" si="8"/>
        <v>28121.009378955219</v>
      </c>
      <c r="E125" s="14"/>
      <c r="F125" s="27">
        <f>D125/C4</f>
        <v>5.6242018757910435</v>
      </c>
      <c r="G125" s="35">
        <f>F129-F125</f>
        <v>0.34512099653032191</v>
      </c>
      <c r="H125" s="35">
        <f t="shared" ref="H125" si="23">G125/5</f>
        <v>6.9024199306064377E-2</v>
      </c>
      <c r="I125" s="15">
        <f t="shared" si="5"/>
        <v>415.58141939342386</v>
      </c>
      <c r="J125" s="38">
        <f t="shared" ref="J125" si="24">I125+I126+I127+I128+I129</f>
        <v>2141.1864020450303</v>
      </c>
      <c r="K125" s="34"/>
      <c r="L125" s="13"/>
      <c r="M125" s="13"/>
      <c r="N125" s="16"/>
      <c r="O125" s="16"/>
      <c r="P125" s="16"/>
      <c r="Q125" s="16"/>
      <c r="R125" s="15"/>
      <c r="S125" s="40"/>
      <c r="T125" s="1"/>
    </row>
    <row r="126" spans="1:20" x14ac:dyDescent="0.25">
      <c r="A126" s="46"/>
      <c r="B126" s="1">
        <v>122</v>
      </c>
      <c r="C126" s="13">
        <f t="shared" si="7"/>
        <v>28121.009378955219</v>
      </c>
      <c r="D126" s="13">
        <f t="shared" si="8"/>
        <v>28542.824519639544</v>
      </c>
      <c r="E126" s="14"/>
      <c r="F126" s="27">
        <f>D126/C4</f>
        <v>5.7085649039279085</v>
      </c>
      <c r="G126" s="36"/>
      <c r="H126" s="36"/>
      <c r="I126" s="15">
        <f t="shared" si="5"/>
        <v>421.81514068432443</v>
      </c>
      <c r="J126" s="39"/>
      <c r="K126" s="34"/>
      <c r="L126" s="13"/>
      <c r="M126" s="13"/>
      <c r="N126" s="16"/>
      <c r="O126" s="16"/>
      <c r="P126" s="16"/>
      <c r="Q126" s="16"/>
      <c r="R126" s="15"/>
      <c r="S126" s="41"/>
      <c r="T126" s="1"/>
    </row>
    <row r="127" spans="1:20" x14ac:dyDescent="0.25">
      <c r="A127" s="46"/>
      <c r="B127" s="1">
        <v>123</v>
      </c>
      <c r="C127" s="13">
        <f t="shared" si="7"/>
        <v>28542.824519639544</v>
      </c>
      <c r="D127" s="13">
        <f t="shared" si="8"/>
        <v>28970.966887434133</v>
      </c>
      <c r="E127" s="14"/>
      <c r="F127" s="27">
        <f>D127/C4</f>
        <v>5.7941933774868266</v>
      </c>
      <c r="G127" s="36"/>
      <c r="H127" s="36"/>
      <c r="I127" s="15">
        <f t="shared" si="5"/>
        <v>428.14236779458952</v>
      </c>
      <c r="J127" s="39"/>
      <c r="K127" s="34"/>
      <c r="L127" s="13"/>
      <c r="M127" s="13"/>
      <c r="N127" s="16"/>
      <c r="O127" s="16"/>
      <c r="P127" s="16"/>
      <c r="Q127" s="16"/>
      <c r="R127" s="15"/>
      <c r="S127" s="41"/>
      <c r="T127" s="1"/>
    </row>
    <row r="128" spans="1:20" x14ac:dyDescent="0.25">
      <c r="A128" s="46"/>
      <c r="B128" s="1">
        <v>124</v>
      </c>
      <c r="C128" s="13">
        <f t="shared" si="7"/>
        <v>28970.966887434133</v>
      </c>
      <c r="D128" s="13">
        <f t="shared" si="8"/>
        <v>29405.531390745644</v>
      </c>
      <c r="E128" s="14"/>
      <c r="F128" s="27">
        <f>D128/C4</f>
        <v>5.8811062781491286</v>
      </c>
      <c r="G128" s="36"/>
      <c r="H128" s="36"/>
      <c r="I128" s="15">
        <f t="shared" si="5"/>
        <v>434.56450331151063</v>
      </c>
      <c r="J128" s="39"/>
      <c r="K128" s="34"/>
      <c r="L128" s="13"/>
      <c r="M128" s="13"/>
      <c r="N128" s="16"/>
      <c r="O128" s="16"/>
      <c r="P128" s="16"/>
      <c r="Q128" s="16"/>
      <c r="R128" s="15"/>
      <c r="S128" s="41"/>
      <c r="T128" s="1"/>
    </row>
    <row r="129" spans="1:20" x14ac:dyDescent="0.25">
      <c r="A129" s="46"/>
      <c r="B129" s="1">
        <v>125</v>
      </c>
      <c r="C129" s="13">
        <f t="shared" si="7"/>
        <v>29405.531390745644</v>
      </c>
      <c r="D129" s="13">
        <f t="shared" si="8"/>
        <v>29846.614361606826</v>
      </c>
      <c r="E129" s="14"/>
      <c r="F129" s="27">
        <f>D129/C4</f>
        <v>5.9693228723213654</v>
      </c>
      <c r="G129" s="37"/>
      <c r="H129" s="37"/>
      <c r="I129" s="15">
        <f t="shared" si="5"/>
        <v>441.08297086118182</v>
      </c>
      <c r="J129" s="39"/>
      <c r="K129" s="34"/>
      <c r="L129" s="13"/>
      <c r="M129" s="13"/>
      <c r="N129" s="16"/>
      <c r="O129" s="16"/>
      <c r="P129" s="16"/>
      <c r="Q129" s="16"/>
      <c r="R129" s="15"/>
      <c r="S129" s="42"/>
      <c r="T129" s="1"/>
    </row>
    <row r="130" spans="1:20" x14ac:dyDescent="0.25">
      <c r="A130" s="46" t="s">
        <v>26</v>
      </c>
      <c r="B130" s="1">
        <v>126</v>
      </c>
      <c r="C130" s="13">
        <f t="shared" si="7"/>
        <v>29846.614361606826</v>
      </c>
      <c r="D130" s="13">
        <f t="shared" si="8"/>
        <v>30294.313577030924</v>
      </c>
      <c r="E130" s="14"/>
      <c r="F130" s="27">
        <f>D130/C4</f>
        <v>6.0588627154061845</v>
      </c>
      <c r="G130" s="35">
        <f>F134-F129</f>
        <v>0.4613331720515701</v>
      </c>
      <c r="H130" s="35">
        <f t="shared" ref="H130" si="25">G130/5</f>
        <v>9.2266634410314019E-2</v>
      </c>
      <c r="I130" s="15">
        <f t="shared" si="5"/>
        <v>447.69921542409793</v>
      </c>
      <c r="J130" s="38">
        <f t="shared" ref="J130" si="26">I130+I131+I132+I133+I134</f>
        <v>2306.66586025785</v>
      </c>
      <c r="K130" s="34"/>
      <c r="L130" s="13"/>
      <c r="M130" s="13"/>
      <c r="N130" s="16"/>
      <c r="O130" s="16"/>
      <c r="P130" s="16"/>
      <c r="Q130" s="16"/>
      <c r="R130" s="15"/>
      <c r="S130" s="40"/>
      <c r="T130" s="1"/>
    </row>
    <row r="131" spans="1:20" x14ac:dyDescent="0.25">
      <c r="A131" s="46"/>
      <c r="B131" s="1">
        <v>127</v>
      </c>
      <c r="C131" s="13">
        <f t="shared" si="7"/>
        <v>30294.313577030924</v>
      </c>
      <c r="D131" s="13">
        <f t="shared" si="8"/>
        <v>30748.728280686384</v>
      </c>
      <c r="E131" s="14"/>
      <c r="F131" s="27">
        <f>D131/C4</f>
        <v>6.1497456561372772</v>
      </c>
      <c r="G131" s="36"/>
      <c r="H131" s="36"/>
      <c r="I131" s="15">
        <f t="shared" si="5"/>
        <v>454.41470365546047</v>
      </c>
      <c r="J131" s="39"/>
      <c r="K131" s="34"/>
      <c r="L131" s="13"/>
      <c r="M131" s="13"/>
      <c r="N131" s="16"/>
      <c r="O131" s="16"/>
      <c r="P131" s="16"/>
      <c r="Q131" s="16"/>
      <c r="R131" s="15"/>
      <c r="S131" s="41"/>
      <c r="T131" s="1"/>
    </row>
    <row r="132" spans="1:20" x14ac:dyDescent="0.25">
      <c r="A132" s="46"/>
      <c r="B132" s="1">
        <v>128</v>
      </c>
      <c r="C132" s="13">
        <f t="shared" si="7"/>
        <v>30748.728280686384</v>
      </c>
      <c r="D132" s="13">
        <f t="shared" si="8"/>
        <v>31209.959204896677</v>
      </c>
      <c r="E132" s="14"/>
      <c r="F132" s="27">
        <f>D132/C4</f>
        <v>6.2419918409793356</v>
      </c>
      <c r="G132" s="36"/>
      <c r="H132" s="36"/>
      <c r="I132" s="15">
        <f t="shared" si="5"/>
        <v>461.23092421029287</v>
      </c>
      <c r="J132" s="39"/>
      <c r="K132" s="34"/>
      <c r="L132" s="13"/>
      <c r="M132" s="13"/>
      <c r="N132" s="16"/>
      <c r="O132" s="16"/>
      <c r="P132" s="16"/>
      <c r="Q132" s="16"/>
      <c r="R132" s="15"/>
      <c r="S132" s="41"/>
      <c r="T132" s="1"/>
    </row>
    <row r="133" spans="1:20" x14ac:dyDescent="0.25">
      <c r="A133" s="46"/>
      <c r="B133" s="1">
        <v>129</v>
      </c>
      <c r="C133" s="13">
        <f t="shared" si="7"/>
        <v>31209.959204896677</v>
      </c>
      <c r="D133" s="13">
        <f t="shared" si="8"/>
        <v>31678.108592970126</v>
      </c>
      <c r="E133" s="14"/>
      <c r="F133" s="27">
        <f>D133/C4</f>
        <v>6.3356217185940249</v>
      </c>
      <c r="G133" s="36"/>
      <c r="H133" s="36"/>
      <c r="I133" s="15">
        <f t="shared" ref="I133:I196" si="27">D133-C133</f>
        <v>468.14938807344879</v>
      </c>
      <c r="J133" s="39"/>
      <c r="K133" s="34"/>
      <c r="L133" s="13"/>
      <c r="M133" s="13"/>
      <c r="N133" s="16"/>
      <c r="O133" s="16"/>
      <c r="P133" s="16"/>
      <c r="Q133" s="16"/>
      <c r="R133" s="15"/>
      <c r="S133" s="41"/>
      <c r="T133" s="1"/>
    </row>
    <row r="134" spans="1:20" x14ac:dyDescent="0.25">
      <c r="A134" s="46"/>
      <c r="B134" s="1">
        <v>130</v>
      </c>
      <c r="C134" s="13">
        <f t="shared" si="7"/>
        <v>31678.108592970126</v>
      </c>
      <c r="D134" s="13">
        <f t="shared" si="8"/>
        <v>32153.280221864676</v>
      </c>
      <c r="E134" s="14"/>
      <c r="F134" s="27">
        <f>D134/C4</f>
        <v>6.4306560443729355</v>
      </c>
      <c r="G134" s="37"/>
      <c r="H134" s="37"/>
      <c r="I134" s="15">
        <f t="shared" si="27"/>
        <v>475.17162889454994</v>
      </c>
      <c r="J134" s="39"/>
      <c r="K134" s="34"/>
      <c r="L134" s="13"/>
      <c r="M134" s="13"/>
      <c r="N134" s="16"/>
      <c r="O134" s="16"/>
      <c r="P134" s="16"/>
      <c r="Q134" s="16"/>
      <c r="R134" s="15"/>
      <c r="S134" s="42"/>
      <c r="T134" s="1"/>
    </row>
    <row r="135" spans="1:20" x14ac:dyDescent="0.25">
      <c r="A135" s="46" t="s">
        <v>27</v>
      </c>
      <c r="B135" s="1">
        <v>131</v>
      </c>
      <c r="C135" s="13">
        <f t="shared" ref="C135:C198" si="28">D134</f>
        <v>32153.280221864676</v>
      </c>
      <c r="D135" s="13">
        <f t="shared" ref="D135:D198" si="29">C135*(1+$E$3)</f>
        <v>32635.579425192642</v>
      </c>
      <c r="E135" s="14"/>
      <c r="F135" s="27">
        <f>D135/C4</f>
        <v>6.527115885038528</v>
      </c>
      <c r="G135" s="35">
        <f>F139-F134</f>
        <v>0.49698684671239413</v>
      </c>
      <c r="H135" s="35">
        <f t="shared" ref="H135" si="30">G135/5</f>
        <v>9.9397369342478822E-2</v>
      </c>
      <c r="I135" s="15">
        <f t="shared" si="27"/>
        <v>482.2992033279661</v>
      </c>
      <c r="J135" s="38">
        <f t="shared" ref="J135:J195" si="31">I135+I136+I137+I138+I139</f>
        <v>2484.9342335619731</v>
      </c>
      <c r="K135" s="34"/>
      <c r="L135" s="13"/>
      <c r="M135" s="13"/>
      <c r="N135" s="16"/>
      <c r="O135" s="16"/>
      <c r="P135" s="16"/>
      <c r="Q135" s="16"/>
      <c r="R135" s="15"/>
      <c r="S135" s="40"/>
      <c r="T135" s="1"/>
    </row>
    <row r="136" spans="1:20" x14ac:dyDescent="0.25">
      <c r="A136" s="46"/>
      <c r="B136" s="1">
        <v>132</v>
      </c>
      <c r="C136" s="13">
        <f t="shared" si="28"/>
        <v>32635.579425192642</v>
      </c>
      <c r="D136" s="13">
        <f t="shared" si="29"/>
        <v>33125.11311657053</v>
      </c>
      <c r="E136" s="14"/>
      <c r="F136" s="27">
        <f>D136/C4</f>
        <v>6.6250226233141056</v>
      </c>
      <c r="G136" s="36"/>
      <c r="H136" s="36"/>
      <c r="I136" s="15">
        <f t="shared" si="27"/>
        <v>489.53369137788832</v>
      </c>
      <c r="J136" s="39"/>
      <c r="K136" s="34"/>
      <c r="L136" s="13"/>
      <c r="M136" s="13"/>
      <c r="N136" s="16"/>
      <c r="O136" s="16"/>
      <c r="P136" s="16"/>
      <c r="Q136" s="16"/>
      <c r="R136" s="15"/>
      <c r="S136" s="41"/>
      <c r="T136" s="1"/>
    </row>
    <row r="137" spans="1:20" x14ac:dyDescent="0.25">
      <c r="A137" s="46"/>
      <c r="B137" s="1">
        <v>133</v>
      </c>
      <c r="C137" s="13">
        <f t="shared" si="28"/>
        <v>33125.11311657053</v>
      </c>
      <c r="D137" s="13">
        <f t="shared" si="29"/>
        <v>33621.989813319087</v>
      </c>
      <c r="E137" s="14"/>
      <c r="F137" s="27">
        <f>D137/C4</f>
        <v>6.7243979626638177</v>
      </c>
      <c r="G137" s="36"/>
      <c r="H137" s="36"/>
      <c r="I137" s="15">
        <f t="shared" si="27"/>
        <v>496.87669674855715</v>
      </c>
      <c r="J137" s="39"/>
      <c r="K137" s="34"/>
      <c r="L137" s="13"/>
      <c r="M137" s="13"/>
      <c r="N137" s="16"/>
      <c r="O137" s="16"/>
      <c r="P137" s="16"/>
      <c r="Q137" s="16"/>
      <c r="R137" s="15"/>
      <c r="S137" s="41"/>
      <c r="T137" s="1"/>
    </row>
    <row r="138" spans="1:20" x14ac:dyDescent="0.25">
      <c r="A138" s="46"/>
      <c r="B138" s="1">
        <v>134</v>
      </c>
      <c r="C138" s="13">
        <f t="shared" si="28"/>
        <v>33621.989813319087</v>
      </c>
      <c r="D138" s="13">
        <f t="shared" si="29"/>
        <v>34126.319660518871</v>
      </c>
      <c r="E138" s="14"/>
      <c r="F138" s="27">
        <f>D138/C4</f>
        <v>6.8252639321037742</v>
      </c>
      <c r="G138" s="36"/>
      <c r="H138" s="36"/>
      <c r="I138" s="15">
        <f t="shared" si="27"/>
        <v>504.32984719978413</v>
      </c>
      <c r="J138" s="39"/>
      <c r="K138" s="34"/>
      <c r="L138" s="13"/>
      <c r="M138" s="13"/>
      <c r="N138" s="16"/>
      <c r="O138" s="16"/>
      <c r="P138" s="16"/>
      <c r="Q138" s="16"/>
      <c r="R138" s="15"/>
      <c r="S138" s="41"/>
      <c r="T138" s="1"/>
    </row>
    <row r="139" spans="1:20" x14ac:dyDescent="0.25">
      <c r="A139" s="46"/>
      <c r="B139" s="1">
        <v>135</v>
      </c>
      <c r="C139" s="13">
        <f t="shared" si="28"/>
        <v>34126.319660518871</v>
      </c>
      <c r="D139" s="13">
        <f t="shared" si="29"/>
        <v>34638.214455426649</v>
      </c>
      <c r="E139" s="14"/>
      <c r="F139" s="27">
        <f>D139/C4</f>
        <v>6.9276428910853296</v>
      </c>
      <c r="G139" s="37"/>
      <c r="H139" s="37"/>
      <c r="I139" s="15">
        <f t="shared" si="27"/>
        <v>511.8947949077774</v>
      </c>
      <c r="J139" s="39"/>
      <c r="K139" s="34"/>
      <c r="L139" s="13"/>
      <c r="M139" s="13"/>
      <c r="N139" s="16"/>
      <c r="O139" s="16"/>
      <c r="P139" s="16"/>
      <c r="Q139" s="16"/>
      <c r="R139" s="15"/>
      <c r="S139" s="42"/>
      <c r="T139" s="1"/>
    </row>
    <row r="140" spans="1:20" x14ac:dyDescent="0.25">
      <c r="A140" s="46" t="s">
        <v>28</v>
      </c>
      <c r="B140" s="1">
        <v>136</v>
      </c>
      <c r="C140" s="13">
        <f t="shared" si="28"/>
        <v>34638.214455426649</v>
      </c>
      <c r="D140" s="13">
        <f t="shared" si="29"/>
        <v>35157.787672258048</v>
      </c>
      <c r="E140" s="14"/>
      <c r="F140" s="27">
        <f>D140/C4</f>
        <v>7.0315575344516095</v>
      </c>
      <c r="G140" s="35">
        <f>F144-F139</f>
        <v>0.5353959801041972</v>
      </c>
      <c r="H140" s="35">
        <f t="shared" ref="H140" si="32">G140/5</f>
        <v>0.10707919602083944</v>
      </c>
      <c r="I140" s="15">
        <f t="shared" si="27"/>
        <v>519.5732168313989</v>
      </c>
      <c r="J140" s="38">
        <f t="shared" si="31"/>
        <v>2676.9799005209861</v>
      </c>
      <c r="K140" s="34"/>
      <c r="L140" s="13"/>
      <c r="M140" s="13"/>
      <c r="N140" s="16"/>
      <c r="O140" s="16"/>
      <c r="P140" s="16"/>
      <c r="Q140" s="16"/>
      <c r="R140" s="15"/>
      <c r="S140" s="40"/>
      <c r="T140" s="1"/>
    </row>
    <row r="141" spans="1:20" x14ac:dyDescent="0.25">
      <c r="A141" s="46"/>
      <c r="B141" s="1">
        <v>137</v>
      </c>
      <c r="C141" s="13">
        <f t="shared" si="28"/>
        <v>35157.787672258048</v>
      </c>
      <c r="D141" s="13">
        <f t="shared" si="29"/>
        <v>35685.154487341912</v>
      </c>
      <c r="E141" s="14"/>
      <c r="F141" s="27">
        <f>D141/C4</f>
        <v>7.1370308974683825</v>
      </c>
      <c r="G141" s="36"/>
      <c r="H141" s="36"/>
      <c r="I141" s="15">
        <f t="shared" si="27"/>
        <v>527.36681508386391</v>
      </c>
      <c r="J141" s="39"/>
      <c r="K141" s="34"/>
      <c r="L141" s="13"/>
      <c r="M141" s="13"/>
      <c r="N141" s="16"/>
      <c r="O141" s="16"/>
      <c r="P141" s="16"/>
      <c r="Q141" s="16"/>
      <c r="R141" s="15"/>
      <c r="S141" s="41"/>
      <c r="T141" s="1"/>
    </row>
    <row r="142" spans="1:20" x14ac:dyDescent="0.25">
      <c r="A142" s="46"/>
      <c r="B142" s="1">
        <v>138</v>
      </c>
      <c r="C142" s="13">
        <f t="shared" si="28"/>
        <v>35685.154487341912</v>
      </c>
      <c r="D142" s="13">
        <f t="shared" si="29"/>
        <v>36220.431804652035</v>
      </c>
      <c r="E142" s="14"/>
      <c r="F142" s="27">
        <f>D142/C4</f>
        <v>7.2440863609304067</v>
      </c>
      <c r="G142" s="36"/>
      <c r="H142" s="36"/>
      <c r="I142" s="15">
        <f t="shared" si="27"/>
        <v>535.27731731012318</v>
      </c>
      <c r="J142" s="39"/>
      <c r="K142" s="34"/>
      <c r="L142" s="13"/>
      <c r="M142" s="13"/>
      <c r="N142" s="16"/>
      <c r="O142" s="16"/>
      <c r="P142" s="16"/>
      <c r="Q142" s="16"/>
      <c r="R142" s="15"/>
      <c r="S142" s="41"/>
      <c r="T142" s="1"/>
    </row>
    <row r="143" spans="1:20" x14ac:dyDescent="0.25">
      <c r="A143" s="46"/>
      <c r="B143" s="1">
        <v>139</v>
      </c>
      <c r="C143" s="13">
        <f t="shared" si="28"/>
        <v>36220.431804652035</v>
      </c>
      <c r="D143" s="13">
        <f t="shared" si="29"/>
        <v>36763.738281721809</v>
      </c>
      <c r="E143" s="14"/>
      <c r="F143" s="27">
        <f>D143/C4</f>
        <v>7.3527476563443619</v>
      </c>
      <c r="G143" s="36"/>
      <c r="H143" s="36"/>
      <c r="I143" s="15">
        <f t="shared" si="27"/>
        <v>543.3064770697747</v>
      </c>
      <c r="J143" s="39"/>
      <c r="K143" s="34"/>
      <c r="L143" s="13"/>
      <c r="M143" s="13"/>
      <c r="N143" s="16"/>
      <c r="O143" s="16"/>
      <c r="P143" s="16"/>
      <c r="Q143" s="16"/>
      <c r="R143" s="15"/>
      <c r="S143" s="41"/>
      <c r="T143" s="1"/>
    </row>
    <row r="144" spans="1:20" x14ac:dyDescent="0.25">
      <c r="A144" s="46"/>
      <c r="B144" s="1">
        <v>140</v>
      </c>
      <c r="C144" s="13">
        <f t="shared" si="28"/>
        <v>36763.738281721809</v>
      </c>
      <c r="D144" s="13">
        <f t="shared" si="29"/>
        <v>37315.194355947635</v>
      </c>
      <c r="E144" s="14"/>
      <c r="F144" s="27">
        <f>D144/C4</f>
        <v>7.4630388711895268</v>
      </c>
      <c r="G144" s="37"/>
      <c r="H144" s="37"/>
      <c r="I144" s="15">
        <f t="shared" si="27"/>
        <v>551.45607422582543</v>
      </c>
      <c r="J144" s="39"/>
      <c r="K144" s="34"/>
      <c r="L144" s="13"/>
      <c r="M144" s="13"/>
      <c r="N144" s="16"/>
      <c r="O144" s="16"/>
      <c r="P144" s="16"/>
      <c r="Q144" s="16"/>
      <c r="R144" s="15"/>
      <c r="S144" s="42"/>
      <c r="T144" s="1"/>
    </row>
    <row r="145" spans="1:20" x14ac:dyDescent="0.25">
      <c r="A145" s="46" t="s">
        <v>29</v>
      </c>
      <c r="B145" s="1">
        <v>141</v>
      </c>
      <c r="C145" s="13">
        <f t="shared" si="28"/>
        <v>37315.194355947635</v>
      </c>
      <c r="D145" s="13">
        <f t="shared" si="29"/>
        <v>37874.922271286843</v>
      </c>
      <c r="E145" s="14"/>
      <c r="F145" s="27">
        <f>D145/C4</f>
        <v>7.5749844542573683</v>
      </c>
      <c r="G145" s="35">
        <f>F149-F144</f>
        <v>0.57677352511024793</v>
      </c>
      <c r="H145" s="35">
        <f t="shared" ref="H145" si="33">G145/5</f>
        <v>0.11535470502204959</v>
      </c>
      <c r="I145" s="15">
        <f t="shared" si="27"/>
        <v>559.72791533920827</v>
      </c>
      <c r="J145" s="38">
        <f t="shared" si="31"/>
        <v>2883.8676255512401</v>
      </c>
      <c r="K145" s="34"/>
      <c r="L145" s="13"/>
      <c r="M145" s="13"/>
      <c r="N145" s="16"/>
      <c r="O145" s="16"/>
      <c r="P145" s="16"/>
      <c r="Q145" s="16"/>
      <c r="R145" s="15"/>
      <c r="S145" s="40"/>
      <c r="T145" s="1"/>
    </row>
    <row r="146" spans="1:20" x14ac:dyDescent="0.25">
      <c r="A146" s="46"/>
      <c r="B146" s="1">
        <v>142</v>
      </c>
      <c r="C146" s="13">
        <f t="shared" si="28"/>
        <v>37874.922271286843</v>
      </c>
      <c r="D146" s="13">
        <f t="shared" si="29"/>
        <v>38443.046105356145</v>
      </c>
      <c r="E146" s="14"/>
      <c r="F146" s="27">
        <f>D146/C4</f>
        <v>7.6886092210712293</v>
      </c>
      <c r="G146" s="36"/>
      <c r="H146" s="36"/>
      <c r="I146" s="15">
        <f t="shared" si="27"/>
        <v>568.12383406930167</v>
      </c>
      <c r="J146" s="39"/>
      <c r="K146" s="34"/>
      <c r="L146" s="13"/>
      <c r="M146" s="13"/>
      <c r="N146" s="16"/>
      <c r="O146" s="16"/>
      <c r="P146" s="16"/>
      <c r="Q146" s="16"/>
      <c r="R146" s="15"/>
      <c r="S146" s="41"/>
      <c r="T146" s="1"/>
    </row>
    <row r="147" spans="1:20" x14ac:dyDescent="0.25">
      <c r="A147" s="46"/>
      <c r="B147" s="1">
        <v>143</v>
      </c>
      <c r="C147" s="13">
        <f t="shared" si="28"/>
        <v>38443.046105356145</v>
      </c>
      <c r="D147" s="13">
        <f t="shared" si="29"/>
        <v>39019.69179693648</v>
      </c>
      <c r="E147" s="14"/>
      <c r="F147" s="27">
        <f>D147/C4</f>
        <v>7.8039383593872964</v>
      </c>
      <c r="G147" s="36"/>
      <c r="H147" s="36"/>
      <c r="I147" s="15">
        <f t="shared" si="27"/>
        <v>576.64569158033555</v>
      </c>
      <c r="J147" s="39"/>
      <c r="K147" s="34"/>
      <c r="L147" s="13"/>
      <c r="M147" s="13"/>
      <c r="N147" s="16"/>
      <c r="O147" s="16"/>
      <c r="P147" s="16"/>
      <c r="Q147" s="16"/>
      <c r="R147" s="15"/>
      <c r="S147" s="41"/>
      <c r="T147" s="1"/>
    </row>
    <row r="148" spans="1:20" x14ac:dyDescent="0.25">
      <c r="A148" s="46"/>
      <c r="B148" s="1">
        <v>144</v>
      </c>
      <c r="C148" s="13">
        <f t="shared" si="28"/>
        <v>39019.69179693648</v>
      </c>
      <c r="D148" s="13">
        <f t="shared" si="29"/>
        <v>39604.98717389052</v>
      </c>
      <c r="E148" s="14"/>
      <c r="F148" s="27">
        <f>D148/C4</f>
        <v>7.920997434778104</v>
      </c>
      <c r="G148" s="36"/>
      <c r="H148" s="36"/>
      <c r="I148" s="15">
        <f t="shared" si="27"/>
        <v>585.29537695403997</v>
      </c>
      <c r="J148" s="39"/>
      <c r="K148" s="34"/>
      <c r="L148" s="13"/>
      <c r="M148" s="13"/>
      <c r="N148" s="16"/>
      <c r="O148" s="16"/>
      <c r="P148" s="16"/>
      <c r="Q148" s="16"/>
      <c r="R148" s="15"/>
      <c r="S148" s="41"/>
      <c r="T148" s="1"/>
    </row>
    <row r="149" spans="1:20" x14ac:dyDescent="0.25">
      <c r="A149" s="46"/>
      <c r="B149" s="1">
        <v>145</v>
      </c>
      <c r="C149" s="13">
        <f t="shared" si="28"/>
        <v>39604.98717389052</v>
      </c>
      <c r="D149" s="13">
        <f t="shared" si="29"/>
        <v>40199.061981498875</v>
      </c>
      <c r="E149" s="14"/>
      <c r="F149" s="27">
        <f>D149/C4</f>
        <v>8.0398123962997747</v>
      </c>
      <c r="G149" s="37"/>
      <c r="H149" s="37"/>
      <c r="I149" s="15">
        <f t="shared" si="27"/>
        <v>594.0748076083546</v>
      </c>
      <c r="J149" s="39"/>
      <c r="K149" s="34"/>
      <c r="L149" s="13"/>
      <c r="M149" s="13"/>
      <c r="N149" s="16"/>
      <c r="O149" s="16"/>
      <c r="P149" s="16"/>
      <c r="Q149" s="16"/>
      <c r="R149" s="15"/>
      <c r="S149" s="42"/>
      <c r="T149" s="1"/>
    </row>
    <row r="150" spans="1:20" x14ac:dyDescent="0.25">
      <c r="A150" s="46" t="s">
        <v>30</v>
      </c>
      <c r="B150" s="1">
        <v>146</v>
      </c>
      <c r="C150" s="13">
        <f t="shared" si="28"/>
        <v>40199.061981498875</v>
      </c>
      <c r="D150" s="13">
        <f t="shared" si="29"/>
        <v>40802.047911221351</v>
      </c>
      <c r="E150" s="14"/>
      <c r="F150" s="27">
        <f>D150/C4</f>
        <v>8.1604095822442702</v>
      </c>
      <c r="G150" s="35">
        <f>F154-F149</f>
        <v>0.62134889246527258</v>
      </c>
      <c r="H150" s="35">
        <f t="shared" ref="H150" si="34">G150/5</f>
        <v>0.12426977849305451</v>
      </c>
      <c r="I150" s="15">
        <f t="shared" si="27"/>
        <v>602.9859297224757</v>
      </c>
      <c r="J150" s="38">
        <f t="shared" si="31"/>
        <v>3106.7444623263655</v>
      </c>
      <c r="K150" s="34"/>
      <c r="L150" s="13"/>
      <c r="M150" s="13"/>
      <c r="N150" s="16"/>
      <c r="O150" s="16"/>
      <c r="P150" s="16"/>
      <c r="Q150" s="16"/>
      <c r="R150" s="15"/>
      <c r="S150" s="40"/>
      <c r="T150" s="1"/>
    </row>
    <row r="151" spans="1:20" x14ac:dyDescent="0.25">
      <c r="A151" s="46"/>
      <c r="B151" s="1">
        <v>147</v>
      </c>
      <c r="C151" s="13">
        <f t="shared" si="28"/>
        <v>40802.047911221351</v>
      </c>
      <c r="D151" s="13">
        <f t="shared" si="29"/>
        <v>41414.078629889664</v>
      </c>
      <c r="E151" s="14"/>
      <c r="F151" s="27">
        <f>D151/C4</f>
        <v>8.2828157259779331</v>
      </c>
      <c r="G151" s="36"/>
      <c r="H151" s="36"/>
      <c r="I151" s="15">
        <f t="shared" si="27"/>
        <v>612.03071866831306</v>
      </c>
      <c r="J151" s="39"/>
      <c r="K151" s="34"/>
      <c r="L151" s="13"/>
      <c r="M151" s="13"/>
      <c r="N151" s="16"/>
      <c r="O151" s="16"/>
      <c r="P151" s="16"/>
      <c r="Q151" s="16"/>
      <c r="R151" s="15"/>
      <c r="S151" s="41"/>
      <c r="T151" s="1"/>
    </row>
    <row r="152" spans="1:20" x14ac:dyDescent="0.25">
      <c r="A152" s="46"/>
      <c r="B152" s="1">
        <v>148</v>
      </c>
      <c r="C152" s="13">
        <f t="shared" si="28"/>
        <v>41414.078629889664</v>
      </c>
      <c r="D152" s="13">
        <f t="shared" si="29"/>
        <v>42035.289809338006</v>
      </c>
      <c r="E152" s="14"/>
      <c r="F152" s="27">
        <f>D152/C4</f>
        <v>8.4070579618676007</v>
      </c>
      <c r="G152" s="36"/>
      <c r="H152" s="36"/>
      <c r="I152" s="15">
        <f t="shared" si="27"/>
        <v>621.21117944834259</v>
      </c>
      <c r="J152" s="39"/>
      <c r="K152" s="34"/>
      <c r="L152" s="13"/>
      <c r="M152" s="13"/>
      <c r="N152" s="16"/>
      <c r="O152" s="16"/>
      <c r="P152" s="16"/>
      <c r="Q152" s="16"/>
      <c r="R152" s="15"/>
      <c r="S152" s="41"/>
      <c r="T152" s="1"/>
    </row>
    <row r="153" spans="1:20" x14ac:dyDescent="0.25">
      <c r="A153" s="46"/>
      <c r="B153" s="1">
        <v>149</v>
      </c>
      <c r="C153" s="13">
        <f t="shared" si="28"/>
        <v>42035.289809338006</v>
      </c>
      <c r="D153" s="13">
        <f t="shared" si="29"/>
        <v>42665.819156478072</v>
      </c>
      <c r="E153" s="14"/>
      <c r="F153" s="27">
        <f>D153/C4</f>
        <v>8.5331638312956137</v>
      </c>
      <c r="G153" s="36"/>
      <c r="H153" s="36"/>
      <c r="I153" s="15">
        <f t="shared" si="27"/>
        <v>630.52934714006551</v>
      </c>
      <c r="J153" s="39"/>
      <c r="K153" s="34"/>
      <c r="L153" s="13"/>
      <c r="M153" s="13"/>
      <c r="N153" s="16"/>
      <c r="O153" s="16"/>
      <c r="P153" s="16"/>
      <c r="Q153" s="16"/>
      <c r="R153" s="15"/>
      <c r="S153" s="41"/>
      <c r="T153" s="1"/>
    </row>
    <row r="154" spans="1:20" x14ac:dyDescent="0.25">
      <c r="A154" s="46"/>
      <c r="B154" s="1">
        <v>150</v>
      </c>
      <c r="C154" s="13">
        <f t="shared" si="28"/>
        <v>42665.819156478072</v>
      </c>
      <c r="D154" s="13">
        <f t="shared" si="29"/>
        <v>43305.80644382524</v>
      </c>
      <c r="E154" s="14"/>
      <c r="F154" s="27">
        <f>D154/C4</f>
        <v>8.6611612887650473</v>
      </c>
      <c r="G154" s="37"/>
      <c r="H154" s="37"/>
      <c r="I154" s="15">
        <f t="shared" si="27"/>
        <v>639.9872873471686</v>
      </c>
      <c r="J154" s="39"/>
      <c r="K154" s="34"/>
      <c r="L154" s="13"/>
      <c r="M154" s="13"/>
      <c r="N154" s="16"/>
      <c r="O154" s="16"/>
      <c r="P154" s="16"/>
      <c r="Q154" s="16"/>
      <c r="R154" s="15"/>
      <c r="S154" s="42"/>
      <c r="T154" s="1"/>
    </row>
    <row r="155" spans="1:20" x14ac:dyDescent="0.25">
      <c r="A155" s="46" t="s">
        <v>31</v>
      </c>
      <c r="B155" s="1">
        <v>151</v>
      </c>
      <c r="C155" s="13">
        <f t="shared" si="28"/>
        <v>43305.80644382524</v>
      </c>
      <c r="D155" s="13">
        <f t="shared" si="29"/>
        <v>43955.393540482612</v>
      </c>
      <c r="E155" s="14"/>
      <c r="F155" s="27"/>
      <c r="G155" s="29"/>
      <c r="H155" s="29"/>
      <c r="I155" s="15">
        <f t="shared" si="27"/>
        <v>649.58709665737115</v>
      </c>
      <c r="J155" s="38">
        <f t="shared" si="31"/>
        <v>3346.8461134205572</v>
      </c>
      <c r="K155" s="34"/>
      <c r="L155" s="13"/>
      <c r="M155" s="13"/>
      <c r="N155" s="16"/>
      <c r="O155" s="16"/>
      <c r="P155" s="16"/>
      <c r="Q155" s="16"/>
      <c r="R155" s="15"/>
      <c r="S155" s="40"/>
      <c r="T155" s="1"/>
    </row>
    <row r="156" spans="1:20" x14ac:dyDescent="0.25">
      <c r="A156" s="46"/>
      <c r="B156" s="1">
        <v>152</v>
      </c>
      <c r="C156" s="13">
        <f t="shared" si="28"/>
        <v>43955.393540482612</v>
      </c>
      <c r="D156" s="13">
        <f t="shared" si="29"/>
        <v>44614.724443589846</v>
      </c>
      <c r="E156" s="14"/>
      <c r="F156" s="27"/>
      <c r="G156" s="29"/>
      <c r="H156" s="29"/>
      <c r="I156" s="15">
        <f t="shared" si="27"/>
        <v>659.33090310723492</v>
      </c>
      <c r="J156" s="39"/>
      <c r="K156" s="34"/>
      <c r="L156" s="13"/>
      <c r="M156" s="13"/>
      <c r="N156" s="16"/>
      <c r="O156" s="16"/>
      <c r="P156" s="16"/>
      <c r="Q156" s="16"/>
      <c r="R156" s="15"/>
      <c r="S156" s="41"/>
      <c r="T156" s="1"/>
    </row>
    <row r="157" spans="1:20" x14ac:dyDescent="0.25">
      <c r="A157" s="46"/>
      <c r="B157" s="1">
        <v>153</v>
      </c>
      <c r="C157" s="13">
        <f t="shared" si="28"/>
        <v>44614.724443589846</v>
      </c>
      <c r="D157" s="13">
        <f t="shared" si="29"/>
        <v>45283.945310243689</v>
      </c>
      <c r="E157" s="14"/>
      <c r="F157" s="27"/>
      <c r="G157" s="29"/>
      <c r="H157" s="29"/>
      <c r="I157" s="15">
        <f t="shared" si="27"/>
        <v>669.22086665384268</v>
      </c>
      <c r="J157" s="39"/>
      <c r="K157" s="34"/>
      <c r="L157" s="13"/>
      <c r="M157" s="13"/>
      <c r="N157" s="16"/>
      <c r="O157" s="16"/>
      <c r="P157" s="16"/>
      <c r="Q157" s="16"/>
      <c r="R157" s="15"/>
      <c r="S157" s="41"/>
      <c r="T157" s="1"/>
    </row>
    <row r="158" spans="1:20" x14ac:dyDescent="0.25">
      <c r="A158" s="46"/>
      <c r="B158" s="1">
        <v>154</v>
      </c>
      <c r="C158" s="13">
        <f t="shared" si="28"/>
        <v>45283.945310243689</v>
      </c>
      <c r="D158" s="13">
        <f t="shared" si="29"/>
        <v>45963.20448989734</v>
      </c>
      <c r="E158" s="14"/>
      <c r="F158" s="27"/>
      <c r="G158" s="29"/>
      <c r="H158" s="29"/>
      <c r="I158" s="15">
        <f t="shared" si="27"/>
        <v>679.25917965365079</v>
      </c>
      <c r="J158" s="39"/>
      <c r="K158" s="34"/>
      <c r="L158" s="13"/>
      <c r="M158" s="13"/>
      <c r="N158" s="16"/>
      <c r="O158" s="16"/>
      <c r="P158" s="16"/>
      <c r="Q158" s="16"/>
      <c r="R158" s="15"/>
      <c r="S158" s="41"/>
      <c r="T158" s="1"/>
    </row>
    <row r="159" spans="1:20" x14ac:dyDescent="0.25">
      <c r="A159" s="46"/>
      <c r="B159" s="1">
        <v>155</v>
      </c>
      <c r="C159" s="13">
        <f t="shared" si="28"/>
        <v>45963.20448989734</v>
      </c>
      <c r="D159" s="13">
        <f t="shared" si="29"/>
        <v>46652.652557245798</v>
      </c>
      <c r="E159" s="14"/>
      <c r="F159" s="27"/>
      <c r="G159" s="29"/>
      <c r="H159" s="29"/>
      <c r="I159" s="15">
        <f t="shared" si="27"/>
        <v>689.4480673484577</v>
      </c>
      <c r="J159" s="39"/>
      <c r="K159" s="34"/>
      <c r="L159" s="13"/>
      <c r="M159" s="13"/>
      <c r="N159" s="16"/>
      <c r="O159" s="16"/>
      <c r="P159" s="16"/>
      <c r="Q159" s="16"/>
      <c r="R159" s="15"/>
      <c r="S159" s="42"/>
      <c r="T159" s="1"/>
    </row>
    <row r="160" spans="1:20" x14ac:dyDescent="0.25">
      <c r="A160" s="46" t="s">
        <v>32</v>
      </c>
      <c r="B160" s="1">
        <v>156</v>
      </c>
      <c r="C160" s="13">
        <f t="shared" si="28"/>
        <v>46652.652557245798</v>
      </c>
      <c r="D160" s="13">
        <f t="shared" si="29"/>
        <v>47352.442345604482</v>
      </c>
      <c r="E160" s="14"/>
      <c r="F160" s="27"/>
      <c r="G160" s="29"/>
      <c r="H160" s="29"/>
      <c r="I160" s="15">
        <f t="shared" si="27"/>
        <v>699.78978835868475</v>
      </c>
      <c r="J160" s="38">
        <f t="shared" si="31"/>
        <v>3605.5037814505558</v>
      </c>
      <c r="K160" s="34"/>
      <c r="L160" s="13"/>
      <c r="M160" s="13"/>
      <c r="N160" s="16"/>
      <c r="O160" s="16"/>
      <c r="P160" s="16"/>
      <c r="Q160" s="16"/>
      <c r="R160" s="15"/>
      <c r="S160" s="40"/>
      <c r="T160" s="1"/>
    </row>
    <row r="161" spans="1:20" x14ac:dyDescent="0.25">
      <c r="A161" s="46"/>
      <c r="B161" s="1">
        <v>157</v>
      </c>
      <c r="C161" s="13">
        <f t="shared" si="28"/>
        <v>47352.442345604482</v>
      </c>
      <c r="D161" s="13">
        <f t="shared" si="29"/>
        <v>48062.728980788546</v>
      </c>
      <c r="E161" s="14"/>
      <c r="F161" s="27"/>
      <c r="G161" s="29"/>
      <c r="H161" s="29"/>
      <c r="I161" s="15">
        <f t="shared" si="27"/>
        <v>710.28663518406393</v>
      </c>
      <c r="J161" s="39"/>
      <c r="K161" s="34"/>
      <c r="L161" s="13"/>
      <c r="M161" s="13"/>
      <c r="N161" s="16"/>
      <c r="O161" s="16"/>
      <c r="P161" s="16"/>
      <c r="Q161" s="16"/>
      <c r="R161" s="15"/>
      <c r="S161" s="41"/>
      <c r="T161" s="1"/>
    </row>
    <row r="162" spans="1:20" x14ac:dyDescent="0.25">
      <c r="A162" s="46"/>
      <c r="B162" s="1">
        <v>158</v>
      </c>
      <c r="C162" s="13">
        <f t="shared" si="28"/>
        <v>48062.728980788546</v>
      </c>
      <c r="D162" s="13">
        <f t="shared" si="29"/>
        <v>48783.669915500366</v>
      </c>
      <c r="E162" s="14"/>
      <c r="F162" s="27"/>
      <c r="G162" s="29"/>
      <c r="H162" s="29"/>
      <c r="I162" s="15">
        <f t="shared" si="27"/>
        <v>720.94093471181986</v>
      </c>
      <c r="J162" s="39"/>
      <c r="K162" s="34"/>
      <c r="L162" s="13"/>
      <c r="M162" s="13"/>
      <c r="N162" s="16"/>
      <c r="O162" s="16"/>
      <c r="P162" s="16"/>
      <c r="Q162" s="16"/>
      <c r="R162" s="15"/>
      <c r="S162" s="41"/>
      <c r="T162" s="1"/>
    </row>
    <row r="163" spans="1:20" x14ac:dyDescent="0.25">
      <c r="A163" s="46"/>
      <c r="B163" s="1">
        <v>159</v>
      </c>
      <c r="C163" s="13">
        <f t="shared" si="28"/>
        <v>48783.669915500366</v>
      </c>
      <c r="D163" s="13">
        <f t="shared" si="29"/>
        <v>49515.424964232865</v>
      </c>
      <c r="E163" s="14"/>
      <c r="F163" s="27"/>
      <c r="G163" s="29"/>
      <c r="H163" s="29"/>
      <c r="I163" s="15">
        <f t="shared" si="27"/>
        <v>731.75504873249884</v>
      </c>
      <c r="J163" s="39"/>
      <c r="K163" s="34"/>
      <c r="L163" s="13"/>
      <c r="M163" s="13"/>
      <c r="N163" s="16"/>
      <c r="O163" s="16"/>
      <c r="P163" s="16"/>
      <c r="Q163" s="16"/>
      <c r="R163" s="15"/>
      <c r="S163" s="41"/>
      <c r="T163" s="1"/>
    </row>
    <row r="164" spans="1:20" x14ac:dyDescent="0.25">
      <c r="A164" s="46"/>
      <c r="B164" s="1">
        <v>160</v>
      </c>
      <c r="C164" s="13">
        <f t="shared" si="28"/>
        <v>49515.424964232865</v>
      </c>
      <c r="D164" s="13">
        <f t="shared" si="29"/>
        <v>50258.156338696353</v>
      </c>
      <c r="E164" s="14"/>
      <c r="F164" s="27"/>
      <c r="G164" s="29"/>
      <c r="H164" s="29"/>
      <c r="I164" s="15">
        <f t="shared" si="27"/>
        <v>742.73137446348846</v>
      </c>
      <c r="J164" s="39"/>
      <c r="K164" s="34"/>
      <c r="L164" s="13"/>
      <c r="M164" s="13"/>
      <c r="N164" s="16"/>
      <c r="O164" s="16"/>
      <c r="P164" s="16"/>
      <c r="Q164" s="16"/>
      <c r="R164" s="15"/>
      <c r="S164" s="42"/>
      <c r="T164" s="1"/>
    </row>
    <row r="165" spans="1:20" x14ac:dyDescent="0.25">
      <c r="A165" s="46" t="s">
        <v>33</v>
      </c>
      <c r="B165" s="1">
        <v>161</v>
      </c>
      <c r="C165" s="13">
        <f t="shared" si="28"/>
        <v>50258.156338696353</v>
      </c>
      <c r="D165" s="13">
        <f t="shared" si="29"/>
        <v>51012.028683776793</v>
      </c>
      <c r="E165" s="14"/>
      <c r="F165" s="27"/>
      <c r="G165" s="29"/>
      <c r="H165" s="29"/>
      <c r="I165" s="15">
        <f t="shared" si="27"/>
        <v>753.87234508043912</v>
      </c>
      <c r="J165" s="38">
        <f t="shared" si="31"/>
        <v>3884.1515497013024</v>
      </c>
      <c r="K165" s="34"/>
      <c r="L165" s="13"/>
      <c r="M165" s="13"/>
      <c r="N165" s="16"/>
      <c r="O165" s="16"/>
      <c r="P165" s="16"/>
      <c r="Q165" s="16"/>
      <c r="R165" s="15"/>
      <c r="S165" s="40"/>
      <c r="T165" s="1"/>
    </row>
    <row r="166" spans="1:20" x14ac:dyDescent="0.25">
      <c r="A166" s="46"/>
      <c r="B166" s="1">
        <v>162</v>
      </c>
      <c r="C166" s="13">
        <f t="shared" si="28"/>
        <v>51012.028683776793</v>
      </c>
      <c r="D166" s="13">
        <f t="shared" si="29"/>
        <v>51777.209114033438</v>
      </c>
      <c r="E166" s="14"/>
      <c r="F166" s="27"/>
      <c r="G166" s="29"/>
      <c r="H166" s="29"/>
      <c r="I166" s="15">
        <f t="shared" si="27"/>
        <v>765.1804302566452</v>
      </c>
      <c r="J166" s="39"/>
      <c r="K166" s="34"/>
      <c r="L166" s="13"/>
      <c r="M166" s="13"/>
      <c r="N166" s="16"/>
      <c r="O166" s="16"/>
      <c r="P166" s="16"/>
      <c r="Q166" s="16"/>
      <c r="R166" s="15"/>
      <c r="S166" s="41"/>
      <c r="T166" s="1"/>
    </row>
    <row r="167" spans="1:20" x14ac:dyDescent="0.25">
      <c r="A167" s="46"/>
      <c r="B167" s="1">
        <v>163</v>
      </c>
      <c r="C167" s="13">
        <f t="shared" si="28"/>
        <v>51777.209114033438</v>
      </c>
      <c r="D167" s="13">
        <f t="shared" si="29"/>
        <v>52553.867250743933</v>
      </c>
      <c r="E167" s="14"/>
      <c r="F167" s="27"/>
      <c r="G167" s="29"/>
      <c r="H167" s="29"/>
      <c r="I167" s="15">
        <f t="shared" si="27"/>
        <v>776.65813671049546</v>
      </c>
      <c r="J167" s="39"/>
      <c r="K167" s="34"/>
      <c r="L167" s="13"/>
      <c r="M167" s="13"/>
      <c r="N167" s="16"/>
      <c r="O167" s="16"/>
      <c r="P167" s="16"/>
      <c r="Q167" s="16"/>
      <c r="R167" s="15"/>
      <c r="S167" s="41"/>
      <c r="T167" s="1"/>
    </row>
    <row r="168" spans="1:20" x14ac:dyDescent="0.25">
      <c r="A168" s="46"/>
      <c r="B168" s="1">
        <v>164</v>
      </c>
      <c r="C168" s="13">
        <f t="shared" si="28"/>
        <v>52553.867250743933</v>
      </c>
      <c r="D168" s="13">
        <f t="shared" si="29"/>
        <v>53342.175259505086</v>
      </c>
      <c r="E168" s="14"/>
      <c r="F168" s="27"/>
      <c r="G168" s="29"/>
      <c r="H168" s="29"/>
      <c r="I168" s="15">
        <f t="shared" si="27"/>
        <v>788.30800876115245</v>
      </c>
      <c r="J168" s="39"/>
      <c r="K168" s="34"/>
      <c r="L168" s="13"/>
      <c r="M168" s="13"/>
      <c r="N168" s="16"/>
      <c r="O168" s="16"/>
      <c r="P168" s="16"/>
      <c r="Q168" s="16"/>
      <c r="R168" s="15"/>
      <c r="S168" s="41"/>
      <c r="T168" s="1"/>
    </row>
    <row r="169" spans="1:20" x14ac:dyDescent="0.25">
      <c r="A169" s="46"/>
      <c r="B169" s="1">
        <v>165</v>
      </c>
      <c r="C169" s="13">
        <f t="shared" si="28"/>
        <v>53342.175259505086</v>
      </c>
      <c r="D169" s="13">
        <f t="shared" si="29"/>
        <v>54142.307888397656</v>
      </c>
      <c r="E169" s="14"/>
      <c r="F169" s="27"/>
      <c r="G169" s="29"/>
      <c r="H169" s="29"/>
      <c r="I169" s="15">
        <f t="shared" si="27"/>
        <v>800.13262889257021</v>
      </c>
      <c r="J169" s="39"/>
      <c r="K169" s="34"/>
      <c r="L169" s="13"/>
      <c r="M169" s="13"/>
      <c r="N169" s="16"/>
      <c r="O169" s="16"/>
      <c r="P169" s="16"/>
      <c r="Q169" s="16"/>
      <c r="R169" s="15"/>
      <c r="S169" s="42"/>
      <c r="T169" s="1"/>
    </row>
    <row r="170" spans="1:20" x14ac:dyDescent="0.25">
      <c r="A170" s="46" t="s">
        <v>34</v>
      </c>
      <c r="B170" s="1">
        <v>166</v>
      </c>
      <c r="C170" s="13">
        <f t="shared" si="28"/>
        <v>54142.307888397656</v>
      </c>
      <c r="D170" s="13">
        <f t="shared" si="29"/>
        <v>54954.442506723615</v>
      </c>
      <c r="E170" s="14"/>
      <c r="F170" s="27"/>
      <c r="G170" s="29"/>
      <c r="H170" s="29"/>
      <c r="I170" s="15">
        <f t="shared" si="27"/>
        <v>812.13461832595931</v>
      </c>
      <c r="J170" s="38">
        <f t="shared" si="31"/>
        <v>4184.3343331559226</v>
      </c>
      <c r="K170" s="34"/>
      <c r="L170" s="13"/>
      <c r="M170" s="13"/>
      <c r="N170" s="16"/>
      <c r="O170" s="16"/>
      <c r="P170" s="16"/>
      <c r="Q170" s="16"/>
      <c r="R170" s="15"/>
      <c r="S170" s="40"/>
      <c r="T170" s="1"/>
    </row>
    <row r="171" spans="1:20" x14ac:dyDescent="0.25">
      <c r="A171" s="46"/>
      <c r="B171" s="1">
        <v>167</v>
      </c>
      <c r="C171" s="13">
        <f t="shared" si="28"/>
        <v>54954.442506723615</v>
      </c>
      <c r="D171" s="13">
        <f t="shared" si="29"/>
        <v>55778.759144324467</v>
      </c>
      <c r="E171" s="14"/>
      <c r="F171" s="27"/>
      <c r="G171" s="29"/>
      <c r="H171" s="29"/>
      <c r="I171" s="15">
        <f t="shared" si="27"/>
        <v>824.31663760085212</v>
      </c>
      <c r="J171" s="39"/>
      <c r="K171" s="34"/>
      <c r="L171" s="13"/>
      <c r="M171" s="13"/>
      <c r="N171" s="16"/>
      <c r="O171" s="16"/>
      <c r="P171" s="16"/>
      <c r="Q171" s="16"/>
      <c r="R171" s="15"/>
      <c r="S171" s="41"/>
      <c r="T171" s="1"/>
    </row>
    <row r="172" spans="1:20" x14ac:dyDescent="0.25">
      <c r="A172" s="46"/>
      <c r="B172" s="1">
        <v>168</v>
      </c>
      <c r="C172" s="13">
        <f t="shared" si="28"/>
        <v>55778.759144324467</v>
      </c>
      <c r="D172" s="13">
        <f t="shared" si="29"/>
        <v>56615.44053148933</v>
      </c>
      <c r="E172" s="14"/>
      <c r="F172" s="27"/>
      <c r="G172" s="29"/>
      <c r="H172" s="29"/>
      <c r="I172" s="15">
        <f t="shared" si="27"/>
        <v>836.68138716486283</v>
      </c>
      <c r="J172" s="39"/>
      <c r="K172" s="34"/>
      <c r="L172" s="13"/>
      <c r="M172" s="13"/>
      <c r="N172" s="16"/>
      <c r="O172" s="16"/>
      <c r="P172" s="16"/>
      <c r="Q172" s="16"/>
      <c r="R172" s="15"/>
      <c r="S172" s="41"/>
      <c r="T172" s="1"/>
    </row>
    <row r="173" spans="1:20" x14ac:dyDescent="0.25">
      <c r="A173" s="46"/>
      <c r="B173" s="1">
        <v>169</v>
      </c>
      <c r="C173" s="13">
        <f t="shared" si="28"/>
        <v>56615.44053148933</v>
      </c>
      <c r="D173" s="13">
        <f t="shared" si="29"/>
        <v>57464.672139461662</v>
      </c>
      <c r="E173" s="14"/>
      <c r="F173" s="27"/>
      <c r="G173" s="29"/>
      <c r="H173" s="29"/>
      <c r="I173" s="15">
        <f t="shared" si="27"/>
        <v>849.2316079723314</v>
      </c>
      <c r="J173" s="39"/>
      <c r="K173" s="34"/>
      <c r="L173" s="13"/>
      <c r="M173" s="13"/>
      <c r="N173" s="16"/>
      <c r="O173" s="16"/>
      <c r="P173" s="16"/>
      <c r="Q173" s="16"/>
      <c r="R173" s="15"/>
      <c r="S173" s="41"/>
      <c r="T173" s="1"/>
    </row>
    <row r="174" spans="1:20" x14ac:dyDescent="0.25">
      <c r="A174" s="46"/>
      <c r="B174" s="1">
        <v>170</v>
      </c>
      <c r="C174" s="13">
        <f t="shared" si="28"/>
        <v>57464.672139461662</v>
      </c>
      <c r="D174" s="13">
        <f t="shared" si="29"/>
        <v>58326.642221553579</v>
      </c>
      <c r="E174" s="14"/>
      <c r="F174" s="27"/>
      <c r="G174" s="29"/>
      <c r="H174" s="29"/>
      <c r="I174" s="15">
        <f t="shared" si="27"/>
        <v>861.97008209191699</v>
      </c>
      <c r="J174" s="39"/>
      <c r="K174" s="34"/>
      <c r="L174" s="13"/>
      <c r="M174" s="13"/>
      <c r="N174" s="16"/>
      <c r="O174" s="16"/>
      <c r="P174" s="16"/>
      <c r="Q174" s="16"/>
      <c r="R174" s="15"/>
      <c r="S174" s="42"/>
      <c r="T174" s="1"/>
    </row>
    <row r="175" spans="1:20" x14ac:dyDescent="0.25">
      <c r="A175" s="46" t="s">
        <v>35</v>
      </c>
      <c r="B175" s="1">
        <v>171</v>
      </c>
      <c r="C175" s="13">
        <f t="shared" si="28"/>
        <v>58326.642221553579</v>
      </c>
      <c r="D175" s="13">
        <f t="shared" si="29"/>
        <v>59201.541854876879</v>
      </c>
      <c r="E175" s="14"/>
      <c r="F175" s="27"/>
      <c r="G175" s="29"/>
      <c r="H175" s="29"/>
      <c r="I175" s="15">
        <f t="shared" si="27"/>
        <v>874.8996333233008</v>
      </c>
      <c r="J175" s="38">
        <f t="shared" si="31"/>
        <v>4507.7164440130728</v>
      </c>
      <c r="K175" s="34"/>
      <c r="L175" s="13"/>
      <c r="M175" s="13"/>
      <c r="N175" s="16"/>
      <c r="O175" s="16"/>
      <c r="P175" s="16"/>
      <c r="Q175" s="16"/>
      <c r="R175" s="15"/>
      <c r="S175" s="40"/>
      <c r="T175" s="1"/>
    </row>
    <row r="176" spans="1:20" x14ac:dyDescent="0.25">
      <c r="A176" s="46"/>
      <c r="B176" s="1">
        <v>172</v>
      </c>
      <c r="C176" s="13">
        <f t="shared" si="28"/>
        <v>59201.541854876879</v>
      </c>
      <c r="D176" s="13">
        <f t="shared" si="29"/>
        <v>60089.564982700023</v>
      </c>
      <c r="E176" s="14"/>
      <c r="F176" s="27"/>
      <c r="G176" s="29"/>
      <c r="H176" s="29"/>
      <c r="I176" s="15">
        <f t="shared" si="27"/>
        <v>888.02312782314402</v>
      </c>
      <c r="J176" s="39"/>
      <c r="K176" s="34"/>
      <c r="L176" s="13"/>
      <c r="M176" s="13"/>
      <c r="N176" s="16"/>
      <c r="O176" s="16"/>
      <c r="P176" s="16"/>
      <c r="Q176" s="16"/>
      <c r="R176" s="15"/>
      <c r="S176" s="41"/>
      <c r="T176" s="1"/>
    </row>
    <row r="177" spans="1:20" x14ac:dyDescent="0.25">
      <c r="A177" s="46"/>
      <c r="B177" s="1">
        <v>173</v>
      </c>
      <c r="C177" s="13">
        <f t="shared" si="28"/>
        <v>60089.564982700023</v>
      </c>
      <c r="D177" s="13">
        <f t="shared" si="29"/>
        <v>60990.908457440521</v>
      </c>
      <c r="E177" s="14"/>
      <c r="F177" s="27"/>
      <c r="G177" s="29"/>
      <c r="H177" s="29"/>
      <c r="I177" s="15">
        <f t="shared" si="27"/>
        <v>901.34347474049719</v>
      </c>
      <c r="J177" s="39"/>
      <c r="K177" s="34"/>
      <c r="L177" s="13"/>
      <c r="M177" s="13"/>
      <c r="N177" s="16"/>
      <c r="O177" s="16"/>
      <c r="P177" s="16"/>
      <c r="Q177" s="16"/>
      <c r="R177" s="15"/>
      <c r="S177" s="41"/>
      <c r="T177" s="1"/>
    </row>
    <row r="178" spans="1:20" x14ac:dyDescent="0.25">
      <c r="A178" s="46"/>
      <c r="B178" s="1">
        <v>174</v>
      </c>
      <c r="C178" s="13">
        <f t="shared" si="28"/>
        <v>60990.908457440521</v>
      </c>
      <c r="D178" s="13">
        <f t="shared" si="29"/>
        <v>61905.772084302123</v>
      </c>
      <c r="E178" s="14"/>
      <c r="F178" s="27"/>
      <c r="G178" s="29"/>
      <c r="H178" s="29"/>
      <c r="I178" s="15">
        <f t="shared" si="27"/>
        <v>914.86362686160282</v>
      </c>
      <c r="J178" s="39"/>
      <c r="K178" s="34"/>
      <c r="L178" s="13"/>
      <c r="M178" s="13"/>
      <c r="N178" s="16"/>
      <c r="O178" s="16"/>
      <c r="P178" s="16"/>
      <c r="Q178" s="16"/>
      <c r="R178" s="15"/>
      <c r="S178" s="41"/>
      <c r="T178" s="1"/>
    </row>
    <row r="179" spans="1:20" x14ac:dyDescent="0.25">
      <c r="A179" s="46"/>
      <c r="B179" s="1">
        <v>175</v>
      </c>
      <c r="C179" s="13">
        <f t="shared" si="28"/>
        <v>61905.772084302123</v>
      </c>
      <c r="D179" s="13">
        <f t="shared" si="29"/>
        <v>62834.358665566651</v>
      </c>
      <c r="E179" s="14"/>
      <c r="F179" s="27"/>
      <c r="G179" s="29"/>
      <c r="H179" s="29"/>
      <c r="I179" s="15">
        <f t="shared" si="27"/>
        <v>928.58658126452792</v>
      </c>
      <c r="J179" s="39"/>
      <c r="K179" s="34"/>
      <c r="L179" s="13"/>
      <c r="M179" s="13"/>
      <c r="N179" s="16"/>
      <c r="O179" s="16"/>
      <c r="P179" s="16"/>
      <c r="Q179" s="16"/>
      <c r="R179" s="15"/>
      <c r="S179" s="42"/>
      <c r="T179" s="1"/>
    </row>
    <row r="180" spans="1:20" x14ac:dyDescent="0.25">
      <c r="A180" s="46" t="s">
        <v>36</v>
      </c>
      <c r="B180" s="1">
        <v>176</v>
      </c>
      <c r="C180" s="13">
        <f t="shared" si="28"/>
        <v>62834.358665566651</v>
      </c>
      <c r="D180" s="13">
        <f t="shared" si="29"/>
        <v>63776.874045550147</v>
      </c>
      <c r="E180" s="14"/>
      <c r="F180" s="27"/>
      <c r="G180" s="29"/>
      <c r="H180" s="29"/>
      <c r="I180" s="15">
        <f t="shared" si="27"/>
        <v>942.51537998349522</v>
      </c>
      <c r="J180" s="38">
        <f t="shared" si="31"/>
        <v>4856.090819181838</v>
      </c>
      <c r="K180" s="34"/>
      <c r="L180" s="13"/>
      <c r="M180" s="13"/>
      <c r="N180" s="16"/>
      <c r="O180" s="16"/>
      <c r="P180" s="16"/>
      <c r="Q180" s="16"/>
      <c r="R180" s="15"/>
      <c r="S180" s="40"/>
      <c r="T180" s="1"/>
    </row>
    <row r="181" spans="1:20" x14ac:dyDescent="0.25">
      <c r="A181" s="46"/>
      <c r="B181" s="1">
        <v>177</v>
      </c>
      <c r="C181" s="13">
        <f t="shared" si="28"/>
        <v>63776.874045550147</v>
      </c>
      <c r="D181" s="13">
        <f t="shared" si="29"/>
        <v>64733.527156233395</v>
      </c>
      <c r="E181" s="14"/>
      <c r="F181" s="27"/>
      <c r="G181" s="29"/>
      <c r="H181" s="29"/>
      <c r="I181" s="15">
        <f t="shared" si="27"/>
        <v>956.65311068324809</v>
      </c>
      <c r="J181" s="39"/>
      <c r="K181" s="34"/>
      <c r="L181" s="13"/>
      <c r="M181" s="13"/>
      <c r="N181" s="16"/>
      <c r="O181" s="16"/>
      <c r="P181" s="16"/>
      <c r="Q181" s="16"/>
      <c r="R181" s="15"/>
      <c r="S181" s="41"/>
      <c r="T181" s="1"/>
    </row>
    <row r="182" spans="1:20" x14ac:dyDescent="0.25">
      <c r="A182" s="46"/>
      <c r="B182" s="1">
        <v>178</v>
      </c>
      <c r="C182" s="13">
        <f t="shared" si="28"/>
        <v>64733.527156233395</v>
      </c>
      <c r="D182" s="13">
        <f t="shared" si="29"/>
        <v>65704.530063576894</v>
      </c>
      <c r="E182" s="14"/>
      <c r="F182" s="27"/>
      <c r="G182" s="29"/>
      <c r="H182" s="29"/>
      <c r="I182" s="15">
        <f t="shared" si="27"/>
        <v>971.00290734349983</v>
      </c>
      <c r="J182" s="39"/>
      <c r="K182" s="34"/>
      <c r="L182" s="13"/>
      <c r="M182" s="13"/>
      <c r="N182" s="16"/>
      <c r="O182" s="16"/>
      <c r="P182" s="16"/>
      <c r="Q182" s="16"/>
      <c r="R182" s="15"/>
      <c r="S182" s="41"/>
      <c r="T182" s="1"/>
    </row>
    <row r="183" spans="1:20" x14ac:dyDescent="0.25">
      <c r="A183" s="46"/>
      <c r="B183" s="1">
        <v>179</v>
      </c>
      <c r="C183" s="13">
        <f t="shared" si="28"/>
        <v>65704.530063576894</v>
      </c>
      <c r="D183" s="13">
        <f t="shared" si="29"/>
        <v>66690.098014530537</v>
      </c>
      <c r="E183" s="14"/>
      <c r="F183" s="27"/>
      <c r="G183" s="29"/>
      <c r="H183" s="29"/>
      <c r="I183" s="15">
        <f t="shared" si="27"/>
        <v>985.56795095364214</v>
      </c>
      <c r="J183" s="39"/>
      <c r="K183" s="34"/>
      <c r="L183" s="13"/>
      <c r="M183" s="13"/>
      <c r="N183" s="16"/>
      <c r="O183" s="16"/>
      <c r="P183" s="16"/>
      <c r="Q183" s="16"/>
      <c r="R183" s="15"/>
      <c r="S183" s="41"/>
      <c r="T183" s="1"/>
    </row>
    <row r="184" spans="1:20" x14ac:dyDescent="0.25">
      <c r="A184" s="46"/>
      <c r="B184" s="1">
        <v>180</v>
      </c>
      <c r="C184" s="13">
        <f t="shared" si="28"/>
        <v>66690.098014530537</v>
      </c>
      <c r="D184" s="13">
        <f t="shared" si="29"/>
        <v>67690.449484748489</v>
      </c>
      <c r="E184" s="14"/>
      <c r="F184" s="27"/>
      <c r="G184" s="29"/>
      <c r="H184" s="29"/>
      <c r="I184" s="15">
        <f t="shared" si="27"/>
        <v>1000.3514702179527</v>
      </c>
      <c r="J184" s="39"/>
      <c r="K184" s="34"/>
      <c r="L184" s="13"/>
      <c r="M184" s="13"/>
      <c r="N184" s="16"/>
      <c r="O184" s="16"/>
      <c r="P184" s="16"/>
      <c r="Q184" s="16"/>
      <c r="R184" s="15"/>
      <c r="S184" s="42"/>
      <c r="T184" s="1"/>
    </row>
    <row r="185" spans="1:20" x14ac:dyDescent="0.25">
      <c r="A185" s="46" t="s">
        <v>37</v>
      </c>
      <c r="B185" s="1">
        <v>181</v>
      </c>
      <c r="C185" s="13">
        <f t="shared" si="28"/>
        <v>67690.449484748489</v>
      </c>
      <c r="D185" s="13">
        <f t="shared" si="29"/>
        <v>68705.806227019712</v>
      </c>
      <c r="E185" s="14"/>
      <c r="F185" s="27"/>
      <c r="G185" s="29"/>
      <c r="H185" s="29"/>
      <c r="I185" s="15">
        <f t="shared" si="27"/>
        <v>1015.3567422712222</v>
      </c>
      <c r="J185" s="38">
        <f t="shared" si="31"/>
        <v>5231.3889609143662</v>
      </c>
      <c r="K185" s="34"/>
      <c r="L185" s="13"/>
      <c r="M185" s="13"/>
      <c r="N185" s="16"/>
      <c r="O185" s="16"/>
      <c r="P185" s="16"/>
      <c r="Q185" s="16"/>
      <c r="R185" s="15"/>
      <c r="S185" s="40"/>
      <c r="T185" s="1"/>
    </row>
    <row r="186" spans="1:20" x14ac:dyDescent="0.25">
      <c r="A186" s="46"/>
      <c r="B186" s="1">
        <v>182</v>
      </c>
      <c r="C186" s="13">
        <f t="shared" si="28"/>
        <v>68705.806227019712</v>
      </c>
      <c r="D186" s="13">
        <f t="shared" si="29"/>
        <v>69736.393320425006</v>
      </c>
      <c r="E186" s="14"/>
      <c r="F186" s="27"/>
      <c r="G186" s="29"/>
      <c r="H186" s="29"/>
      <c r="I186" s="15">
        <f t="shared" si="27"/>
        <v>1030.5870934052946</v>
      </c>
      <c r="J186" s="39"/>
      <c r="K186" s="34"/>
      <c r="L186" s="13"/>
      <c r="M186" s="13"/>
      <c r="N186" s="16"/>
      <c r="O186" s="16"/>
      <c r="P186" s="16"/>
      <c r="Q186" s="16"/>
      <c r="R186" s="15"/>
      <c r="S186" s="41"/>
      <c r="T186" s="1"/>
    </row>
    <row r="187" spans="1:20" x14ac:dyDescent="0.25">
      <c r="A187" s="46"/>
      <c r="B187" s="1">
        <v>183</v>
      </c>
      <c r="C187" s="13">
        <f t="shared" si="28"/>
        <v>69736.393320425006</v>
      </c>
      <c r="D187" s="13">
        <f t="shared" si="29"/>
        <v>70782.439220231376</v>
      </c>
      <c r="E187" s="14"/>
      <c r="F187" s="27"/>
      <c r="G187" s="29"/>
      <c r="H187" s="29"/>
      <c r="I187" s="15">
        <f t="shared" si="27"/>
        <v>1046.0458998063696</v>
      </c>
      <c r="J187" s="39"/>
      <c r="K187" s="34"/>
      <c r="L187" s="13"/>
      <c r="M187" s="13"/>
      <c r="N187" s="16"/>
      <c r="O187" s="16"/>
      <c r="P187" s="16"/>
      <c r="Q187" s="16"/>
      <c r="R187" s="15"/>
      <c r="S187" s="41"/>
      <c r="T187" s="1"/>
    </row>
    <row r="188" spans="1:20" x14ac:dyDescent="0.25">
      <c r="A188" s="46"/>
      <c r="B188" s="1">
        <v>184</v>
      </c>
      <c r="C188" s="13">
        <f t="shared" si="28"/>
        <v>70782.439220231376</v>
      </c>
      <c r="D188" s="13">
        <f t="shared" si="29"/>
        <v>71844.175808534841</v>
      </c>
      <c r="E188" s="14"/>
      <c r="F188" s="27"/>
      <c r="G188" s="29"/>
      <c r="H188" s="29"/>
      <c r="I188" s="15">
        <f t="shared" si="27"/>
        <v>1061.7365883034654</v>
      </c>
      <c r="J188" s="39"/>
      <c r="K188" s="34"/>
      <c r="L188" s="13"/>
      <c r="M188" s="13"/>
      <c r="N188" s="16"/>
      <c r="O188" s="16"/>
      <c r="P188" s="16"/>
      <c r="Q188" s="16"/>
      <c r="R188" s="15"/>
      <c r="S188" s="41"/>
      <c r="T188" s="1"/>
    </row>
    <row r="189" spans="1:20" x14ac:dyDescent="0.25">
      <c r="A189" s="46"/>
      <c r="B189" s="1">
        <v>185</v>
      </c>
      <c r="C189" s="13">
        <f t="shared" si="28"/>
        <v>71844.175808534841</v>
      </c>
      <c r="D189" s="13">
        <f t="shared" si="29"/>
        <v>72921.838445662856</v>
      </c>
      <c r="E189" s="14"/>
      <c r="F189" s="27"/>
      <c r="G189" s="29"/>
      <c r="H189" s="29"/>
      <c r="I189" s="15">
        <f t="shared" si="27"/>
        <v>1077.6626371280145</v>
      </c>
      <c r="J189" s="39"/>
      <c r="K189" s="34"/>
      <c r="L189" s="13"/>
      <c r="M189" s="13"/>
      <c r="N189" s="16"/>
      <c r="O189" s="16"/>
      <c r="P189" s="16"/>
      <c r="Q189" s="16"/>
      <c r="R189" s="15"/>
      <c r="S189" s="42"/>
      <c r="T189" s="1"/>
    </row>
    <row r="190" spans="1:20" x14ac:dyDescent="0.25">
      <c r="A190" s="46" t="s">
        <v>38</v>
      </c>
      <c r="B190" s="1">
        <v>186</v>
      </c>
      <c r="C190" s="13">
        <f t="shared" si="28"/>
        <v>72921.838445662856</v>
      </c>
      <c r="D190" s="13">
        <f t="shared" si="29"/>
        <v>74015.666022347796</v>
      </c>
      <c r="E190" s="14"/>
      <c r="F190" s="27"/>
      <c r="G190" s="29"/>
      <c r="H190" s="29"/>
      <c r="I190" s="15">
        <f t="shared" si="27"/>
        <v>1093.8275766849401</v>
      </c>
      <c r="J190" s="38">
        <f t="shared" si="31"/>
        <v>5635.6916456903418</v>
      </c>
      <c r="K190" s="34"/>
      <c r="L190" s="13"/>
      <c r="M190" s="13"/>
      <c r="N190" s="16"/>
      <c r="O190" s="16"/>
      <c r="P190" s="16"/>
      <c r="Q190" s="16"/>
      <c r="R190" s="15"/>
      <c r="S190" s="40"/>
      <c r="T190" s="1"/>
    </row>
    <row r="191" spans="1:20" x14ac:dyDescent="0.25">
      <c r="A191" s="46"/>
      <c r="B191" s="1">
        <v>187</v>
      </c>
      <c r="C191" s="13">
        <f t="shared" si="28"/>
        <v>74015.666022347796</v>
      </c>
      <c r="D191" s="13">
        <f t="shared" si="29"/>
        <v>75125.901012683011</v>
      </c>
      <c r="E191" s="14"/>
      <c r="F191" s="27"/>
      <c r="G191" s="29"/>
      <c r="H191" s="29"/>
      <c r="I191" s="15">
        <f t="shared" si="27"/>
        <v>1110.2349903352151</v>
      </c>
      <c r="J191" s="39"/>
      <c r="K191" s="34"/>
      <c r="L191" s="13"/>
      <c r="M191" s="13"/>
      <c r="N191" s="16"/>
      <c r="O191" s="16"/>
      <c r="P191" s="16"/>
      <c r="Q191" s="16"/>
      <c r="R191" s="15"/>
      <c r="S191" s="41"/>
      <c r="T191" s="1"/>
    </row>
    <row r="192" spans="1:20" x14ac:dyDescent="0.25">
      <c r="A192" s="46"/>
      <c r="B192" s="1">
        <v>188</v>
      </c>
      <c r="C192" s="13">
        <f t="shared" si="28"/>
        <v>75125.901012683011</v>
      </c>
      <c r="D192" s="13">
        <f t="shared" si="29"/>
        <v>76252.789527873247</v>
      </c>
      <c r="E192" s="14"/>
      <c r="F192" s="27"/>
      <c r="G192" s="29"/>
      <c r="H192" s="29"/>
      <c r="I192" s="15">
        <f t="shared" si="27"/>
        <v>1126.8885151902359</v>
      </c>
      <c r="J192" s="39"/>
      <c r="K192" s="34"/>
      <c r="L192" s="13"/>
      <c r="M192" s="13"/>
      <c r="N192" s="16"/>
      <c r="O192" s="16"/>
      <c r="P192" s="16"/>
      <c r="Q192" s="16"/>
      <c r="R192" s="15"/>
      <c r="S192" s="41"/>
      <c r="T192" s="1"/>
    </row>
    <row r="193" spans="1:20" x14ac:dyDescent="0.25">
      <c r="A193" s="46"/>
      <c r="B193" s="1">
        <v>189</v>
      </c>
      <c r="C193" s="13">
        <f t="shared" si="28"/>
        <v>76252.789527873247</v>
      </c>
      <c r="D193" s="13">
        <f t="shared" si="29"/>
        <v>77396.581370791333</v>
      </c>
      <c r="E193" s="14"/>
      <c r="F193" s="27"/>
      <c r="G193" s="29"/>
      <c r="H193" s="29"/>
      <c r="I193" s="15">
        <f t="shared" si="27"/>
        <v>1143.7918429180863</v>
      </c>
      <c r="J193" s="39"/>
      <c r="K193" s="34"/>
      <c r="L193" s="13"/>
      <c r="M193" s="13"/>
      <c r="N193" s="16"/>
      <c r="O193" s="16"/>
      <c r="P193" s="16"/>
      <c r="Q193" s="16"/>
      <c r="R193" s="15"/>
      <c r="S193" s="41"/>
      <c r="T193" s="1"/>
    </row>
    <row r="194" spans="1:20" x14ac:dyDescent="0.25">
      <c r="A194" s="46"/>
      <c r="B194" s="1">
        <v>190</v>
      </c>
      <c r="C194" s="13">
        <f t="shared" si="28"/>
        <v>77396.581370791333</v>
      </c>
      <c r="D194" s="13">
        <f t="shared" si="29"/>
        <v>78557.530091353197</v>
      </c>
      <c r="E194" s="14"/>
      <c r="F194" s="27"/>
      <c r="G194" s="29"/>
      <c r="H194" s="29"/>
      <c r="I194" s="15">
        <f t="shared" si="27"/>
        <v>1160.9487205618643</v>
      </c>
      <c r="J194" s="39"/>
      <c r="K194" s="34"/>
      <c r="L194" s="13"/>
      <c r="M194" s="13"/>
      <c r="N194" s="16"/>
      <c r="O194" s="16"/>
      <c r="P194" s="16"/>
      <c r="Q194" s="16"/>
      <c r="R194" s="15"/>
      <c r="S194" s="42"/>
      <c r="T194" s="1"/>
    </row>
    <row r="195" spans="1:20" x14ac:dyDescent="0.25">
      <c r="A195" s="46" t="s">
        <v>39</v>
      </c>
      <c r="B195" s="1">
        <v>191</v>
      </c>
      <c r="C195" s="13">
        <f t="shared" si="28"/>
        <v>78557.530091353197</v>
      </c>
      <c r="D195" s="13">
        <f t="shared" si="29"/>
        <v>79735.893042723488</v>
      </c>
      <c r="E195" s="14"/>
      <c r="F195" s="27"/>
      <c r="G195" s="29"/>
      <c r="H195" s="29"/>
      <c r="I195" s="15">
        <f t="shared" si="27"/>
        <v>1178.3629513702908</v>
      </c>
      <c r="J195" s="38">
        <f t="shared" si="31"/>
        <v>6071.240460727</v>
      </c>
      <c r="K195" s="34"/>
      <c r="L195" s="13"/>
      <c r="M195" s="13"/>
      <c r="N195" s="16"/>
      <c r="O195" s="16"/>
      <c r="P195" s="16"/>
      <c r="Q195" s="16"/>
      <c r="R195" s="15"/>
      <c r="S195" s="40"/>
      <c r="T195" s="1"/>
    </row>
    <row r="196" spans="1:20" x14ac:dyDescent="0.25">
      <c r="A196" s="46"/>
      <c r="B196" s="1">
        <v>192</v>
      </c>
      <c r="C196" s="13">
        <f t="shared" si="28"/>
        <v>79735.893042723488</v>
      </c>
      <c r="D196" s="13">
        <f t="shared" si="29"/>
        <v>80931.931438364336</v>
      </c>
      <c r="E196" s="14"/>
      <c r="F196" s="27"/>
      <c r="G196" s="29"/>
      <c r="H196" s="29"/>
      <c r="I196" s="15">
        <f t="shared" si="27"/>
        <v>1196.0383956408477</v>
      </c>
      <c r="J196" s="39"/>
      <c r="K196" s="34"/>
      <c r="L196" s="13"/>
      <c r="M196" s="13"/>
      <c r="N196" s="16"/>
      <c r="O196" s="16"/>
      <c r="P196" s="16"/>
      <c r="Q196" s="16"/>
      <c r="R196" s="15"/>
      <c r="S196" s="41"/>
      <c r="T196" s="1"/>
    </row>
    <row r="197" spans="1:20" x14ac:dyDescent="0.25">
      <c r="A197" s="46"/>
      <c r="B197" s="1">
        <v>193</v>
      </c>
      <c r="C197" s="13">
        <f t="shared" si="28"/>
        <v>80931.931438364336</v>
      </c>
      <c r="D197" s="13">
        <f t="shared" si="29"/>
        <v>82145.910409939795</v>
      </c>
      <c r="E197" s="14"/>
      <c r="F197" s="27"/>
      <c r="G197" s="29"/>
      <c r="H197" s="29"/>
      <c r="I197" s="15">
        <f t="shared" ref="I197:I254" si="35">D197-C197</f>
        <v>1213.9789715754596</v>
      </c>
      <c r="J197" s="39"/>
      <c r="K197" s="34"/>
      <c r="L197" s="13"/>
      <c r="M197" s="13"/>
      <c r="N197" s="16"/>
      <c r="O197" s="16"/>
      <c r="P197" s="16"/>
      <c r="Q197" s="16"/>
      <c r="R197" s="15"/>
      <c r="S197" s="41"/>
      <c r="T197" s="1"/>
    </row>
    <row r="198" spans="1:20" x14ac:dyDescent="0.25">
      <c r="A198" s="46"/>
      <c r="B198" s="1">
        <v>194</v>
      </c>
      <c r="C198" s="13">
        <f t="shared" si="28"/>
        <v>82145.910409939795</v>
      </c>
      <c r="D198" s="13">
        <f t="shared" si="29"/>
        <v>83378.099066088878</v>
      </c>
      <c r="E198" s="14"/>
      <c r="F198" s="27"/>
      <c r="G198" s="29"/>
      <c r="H198" s="29"/>
      <c r="I198" s="15">
        <f t="shared" si="35"/>
        <v>1232.1886561490828</v>
      </c>
      <c r="J198" s="39"/>
      <c r="K198" s="34"/>
      <c r="L198" s="13"/>
      <c r="M198" s="13"/>
      <c r="N198" s="16"/>
      <c r="O198" s="16"/>
      <c r="P198" s="16"/>
      <c r="Q198" s="16"/>
      <c r="R198" s="15"/>
      <c r="S198" s="41"/>
      <c r="T198" s="1"/>
    </row>
    <row r="199" spans="1:20" x14ac:dyDescent="0.25">
      <c r="A199" s="46"/>
      <c r="B199" s="1">
        <v>195</v>
      </c>
      <c r="C199" s="13">
        <f t="shared" ref="C199:C254" si="36">D198</f>
        <v>83378.099066088878</v>
      </c>
      <c r="D199" s="13">
        <f t="shared" ref="D199:D230" si="37">C199*(1+$E$3)</f>
        <v>84628.770552080197</v>
      </c>
      <c r="E199" s="14"/>
      <c r="F199" s="27"/>
      <c r="G199" s="29"/>
      <c r="H199" s="29"/>
      <c r="I199" s="15">
        <f t="shared" si="35"/>
        <v>1250.6714859913191</v>
      </c>
      <c r="J199" s="39"/>
      <c r="K199" s="34"/>
      <c r="L199" s="13"/>
      <c r="M199" s="13"/>
      <c r="N199" s="16"/>
      <c r="O199" s="16"/>
      <c r="P199" s="16"/>
      <c r="Q199" s="16"/>
      <c r="R199" s="15"/>
      <c r="S199" s="42"/>
      <c r="T199" s="1"/>
    </row>
    <row r="200" spans="1:20" x14ac:dyDescent="0.25">
      <c r="A200" s="46" t="s">
        <v>40</v>
      </c>
      <c r="B200" s="1">
        <v>196</v>
      </c>
      <c r="C200" s="13">
        <f t="shared" si="36"/>
        <v>84628.770552080197</v>
      </c>
      <c r="D200" s="13">
        <f t="shared" si="37"/>
        <v>85898.202110361395</v>
      </c>
      <c r="E200" s="14"/>
      <c r="F200" s="27"/>
      <c r="G200" s="29"/>
      <c r="H200" s="29"/>
      <c r="I200" s="15">
        <f t="shared" si="35"/>
        <v>1269.4315582811978</v>
      </c>
      <c r="J200" s="38">
        <f t="shared" ref="J200:J250" si="38">I200+I201+I202+I203+I204</f>
        <v>6540.4502320768224</v>
      </c>
      <c r="K200" s="34"/>
      <c r="L200" s="13"/>
      <c r="M200" s="13"/>
      <c r="N200" s="16"/>
      <c r="O200" s="16"/>
      <c r="P200" s="16"/>
      <c r="Q200" s="16"/>
      <c r="R200" s="15"/>
      <c r="S200" s="40"/>
      <c r="T200" s="1"/>
    </row>
    <row r="201" spans="1:20" x14ac:dyDescent="0.25">
      <c r="A201" s="46"/>
      <c r="B201" s="1">
        <v>197</v>
      </c>
      <c r="C201" s="13">
        <f t="shared" si="36"/>
        <v>85898.202110361395</v>
      </c>
      <c r="D201" s="13">
        <f t="shared" si="37"/>
        <v>87186.675142016815</v>
      </c>
      <c r="E201" s="14"/>
      <c r="F201" s="27"/>
      <c r="G201" s="29"/>
      <c r="H201" s="29"/>
      <c r="I201" s="15">
        <f t="shared" si="35"/>
        <v>1288.4730316554196</v>
      </c>
      <c r="J201" s="39"/>
      <c r="K201" s="34"/>
      <c r="L201" s="13"/>
      <c r="M201" s="13"/>
      <c r="N201" s="16"/>
      <c r="O201" s="16"/>
      <c r="P201" s="16"/>
      <c r="Q201" s="16"/>
      <c r="R201" s="15"/>
      <c r="S201" s="41"/>
      <c r="T201" s="1"/>
    </row>
    <row r="202" spans="1:20" x14ac:dyDescent="0.25">
      <c r="A202" s="46"/>
      <c r="B202" s="1">
        <v>198</v>
      </c>
      <c r="C202" s="13">
        <f t="shared" si="36"/>
        <v>87186.675142016815</v>
      </c>
      <c r="D202" s="13">
        <f t="shared" si="37"/>
        <v>88494.475269147064</v>
      </c>
      <c r="E202" s="14"/>
      <c r="F202" s="27"/>
      <c r="G202" s="29"/>
      <c r="H202" s="29"/>
      <c r="I202" s="15">
        <f t="shared" si="35"/>
        <v>1307.8001271302492</v>
      </c>
      <c r="J202" s="39"/>
      <c r="K202" s="34"/>
      <c r="L202" s="13"/>
      <c r="M202" s="13"/>
      <c r="N202" s="16"/>
      <c r="O202" s="16"/>
      <c r="P202" s="16"/>
      <c r="Q202" s="16"/>
      <c r="R202" s="15"/>
      <c r="S202" s="41"/>
      <c r="T202" s="1"/>
    </row>
    <row r="203" spans="1:20" x14ac:dyDescent="0.25">
      <c r="A203" s="46"/>
      <c r="B203" s="1">
        <v>199</v>
      </c>
      <c r="C203" s="13">
        <f t="shared" si="36"/>
        <v>88494.475269147064</v>
      </c>
      <c r="D203" s="13">
        <f t="shared" si="37"/>
        <v>89821.892398184267</v>
      </c>
      <c r="E203" s="14"/>
      <c r="F203" s="27"/>
      <c r="G203" s="29"/>
      <c r="H203" s="29"/>
      <c r="I203" s="15">
        <f t="shared" si="35"/>
        <v>1327.4171290372033</v>
      </c>
      <c r="J203" s="39"/>
      <c r="K203" s="34"/>
      <c r="L203" s="13"/>
      <c r="M203" s="13"/>
      <c r="N203" s="16"/>
      <c r="O203" s="16"/>
      <c r="P203" s="16"/>
      <c r="Q203" s="16"/>
      <c r="R203" s="15"/>
      <c r="S203" s="41"/>
      <c r="T203" s="1"/>
    </row>
    <row r="204" spans="1:20" x14ac:dyDescent="0.25">
      <c r="A204" s="46"/>
      <c r="B204" s="1">
        <v>200</v>
      </c>
      <c r="C204" s="13">
        <f t="shared" si="36"/>
        <v>89821.892398184267</v>
      </c>
      <c r="D204" s="13">
        <f t="shared" si="37"/>
        <v>91169.22078415702</v>
      </c>
      <c r="E204" s="14"/>
      <c r="F204" s="27"/>
      <c r="G204" s="29"/>
      <c r="H204" s="29"/>
      <c r="I204" s="15">
        <f t="shared" si="35"/>
        <v>1347.3283859727526</v>
      </c>
      <c r="J204" s="39"/>
      <c r="K204" s="34"/>
      <c r="L204" s="13"/>
      <c r="M204" s="13"/>
      <c r="N204" s="16"/>
      <c r="O204" s="16"/>
      <c r="P204" s="16"/>
      <c r="Q204" s="16"/>
      <c r="R204" s="15"/>
      <c r="S204" s="42"/>
      <c r="T204" s="1"/>
    </row>
    <row r="205" spans="1:20" x14ac:dyDescent="0.25">
      <c r="A205" s="46" t="s">
        <v>41</v>
      </c>
      <c r="B205" s="1">
        <v>201</v>
      </c>
      <c r="C205" s="13">
        <f t="shared" si="36"/>
        <v>91169.22078415702</v>
      </c>
      <c r="D205" s="13">
        <f t="shared" si="37"/>
        <v>92536.759095919362</v>
      </c>
      <c r="E205" s="14"/>
      <c r="F205" s="27"/>
      <c r="G205" s="29"/>
      <c r="H205" s="29"/>
      <c r="I205" s="15">
        <f t="shared" si="35"/>
        <v>1367.5383117623423</v>
      </c>
      <c r="J205" s="38">
        <f t="shared" si="38"/>
        <v>7045.9224132181844</v>
      </c>
      <c r="K205" s="34"/>
      <c r="L205" s="13"/>
      <c r="M205" s="13"/>
      <c r="N205" s="16"/>
      <c r="O205" s="16"/>
      <c r="P205" s="16"/>
      <c r="Q205" s="16"/>
      <c r="R205" s="15"/>
      <c r="S205" s="40"/>
      <c r="T205" s="1"/>
    </row>
    <row r="206" spans="1:20" x14ac:dyDescent="0.25">
      <c r="A206" s="46"/>
      <c r="B206" s="1">
        <v>202</v>
      </c>
      <c r="C206" s="13">
        <f t="shared" si="36"/>
        <v>92536.759095919362</v>
      </c>
      <c r="D206" s="13">
        <f t="shared" si="37"/>
        <v>93924.810482358138</v>
      </c>
      <c r="E206" s="14"/>
      <c r="F206" s="27"/>
      <c r="G206" s="29"/>
      <c r="H206" s="29"/>
      <c r="I206" s="15">
        <f t="shared" si="35"/>
        <v>1388.0513864387758</v>
      </c>
      <c r="J206" s="39"/>
      <c r="K206" s="34"/>
      <c r="L206" s="13"/>
      <c r="M206" s="13"/>
      <c r="N206" s="16"/>
      <c r="O206" s="16"/>
      <c r="P206" s="16"/>
      <c r="Q206" s="16"/>
      <c r="R206" s="15"/>
      <c r="S206" s="41"/>
      <c r="T206" s="1"/>
    </row>
    <row r="207" spans="1:20" x14ac:dyDescent="0.25">
      <c r="A207" s="46"/>
      <c r="B207" s="1">
        <v>203</v>
      </c>
      <c r="C207" s="13">
        <f t="shared" si="36"/>
        <v>93924.810482358138</v>
      </c>
      <c r="D207" s="13">
        <f t="shared" si="37"/>
        <v>95333.682639593506</v>
      </c>
      <c r="E207" s="14"/>
      <c r="F207" s="27"/>
      <c r="G207" s="29"/>
      <c r="H207" s="29"/>
      <c r="I207" s="15">
        <f t="shared" si="35"/>
        <v>1408.8721572353679</v>
      </c>
      <c r="J207" s="39"/>
      <c r="K207" s="34"/>
      <c r="L207" s="13"/>
      <c r="M207" s="13"/>
      <c r="N207" s="16"/>
      <c r="O207" s="16"/>
      <c r="P207" s="16"/>
      <c r="Q207" s="16"/>
      <c r="R207" s="15"/>
      <c r="S207" s="41"/>
      <c r="T207" s="1"/>
    </row>
    <row r="208" spans="1:20" x14ac:dyDescent="0.25">
      <c r="A208" s="46"/>
      <c r="B208" s="1">
        <v>204</v>
      </c>
      <c r="C208" s="13">
        <f t="shared" si="36"/>
        <v>95333.682639593506</v>
      </c>
      <c r="D208" s="13">
        <f t="shared" si="37"/>
        <v>96763.687879187404</v>
      </c>
      <c r="E208" s="14"/>
      <c r="F208" s="27"/>
      <c r="G208" s="29"/>
      <c r="H208" s="29"/>
      <c r="I208" s="15">
        <f t="shared" si="35"/>
        <v>1430.0052395938983</v>
      </c>
      <c r="J208" s="39"/>
      <c r="K208" s="34"/>
      <c r="L208" s="13"/>
      <c r="M208" s="13"/>
      <c r="N208" s="16"/>
      <c r="O208" s="16"/>
      <c r="P208" s="16"/>
      <c r="Q208" s="16"/>
      <c r="R208" s="15"/>
      <c r="S208" s="41"/>
      <c r="T208" s="1"/>
    </row>
    <row r="209" spans="1:20" x14ac:dyDescent="0.25">
      <c r="A209" s="46"/>
      <c r="B209" s="1">
        <v>205</v>
      </c>
      <c r="C209" s="13">
        <f t="shared" si="36"/>
        <v>96763.687879187404</v>
      </c>
      <c r="D209" s="13">
        <f t="shared" si="37"/>
        <v>98215.143197375204</v>
      </c>
      <c r="E209" s="14"/>
      <c r="F209" s="27"/>
      <c r="G209" s="29"/>
      <c r="H209" s="29"/>
      <c r="I209" s="15">
        <f t="shared" si="35"/>
        <v>1451.4553181878</v>
      </c>
      <c r="J209" s="39"/>
      <c r="K209" s="34"/>
      <c r="L209" s="13"/>
      <c r="M209" s="13"/>
      <c r="N209" s="16"/>
      <c r="O209" s="16"/>
      <c r="P209" s="16"/>
      <c r="Q209" s="16"/>
      <c r="R209" s="15"/>
      <c r="S209" s="42"/>
      <c r="T209" s="1"/>
    </row>
    <row r="210" spans="1:20" x14ac:dyDescent="0.25">
      <c r="A210" s="46" t="s">
        <v>42</v>
      </c>
      <c r="B210" s="1">
        <v>206</v>
      </c>
      <c r="C210" s="13">
        <f t="shared" si="36"/>
        <v>98215.143197375204</v>
      </c>
      <c r="D210" s="13">
        <f t="shared" si="37"/>
        <v>99688.370345335818</v>
      </c>
      <c r="E210" s="14"/>
      <c r="F210" s="27"/>
      <c r="G210" s="29"/>
      <c r="H210" s="29"/>
      <c r="I210" s="15">
        <f t="shared" si="35"/>
        <v>1473.2271479606134</v>
      </c>
      <c r="J210" s="38">
        <f t="shared" si="38"/>
        <v>7590.4595083703316</v>
      </c>
      <c r="K210" s="34"/>
      <c r="L210" s="13"/>
      <c r="M210" s="13"/>
      <c r="N210" s="16"/>
      <c r="O210" s="16"/>
      <c r="P210" s="16"/>
      <c r="Q210" s="16"/>
      <c r="R210" s="15"/>
      <c r="S210" s="40"/>
      <c r="T210" s="1"/>
    </row>
    <row r="211" spans="1:20" x14ac:dyDescent="0.25">
      <c r="A211" s="46"/>
      <c r="B211" s="1">
        <v>207</v>
      </c>
      <c r="C211" s="13">
        <f t="shared" si="36"/>
        <v>99688.370345335818</v>
      </c>
      <c r="D211" s="13">
        <f t="shared" si="37"/>
        <v>101183.69590051584</v>
      </c>
      <c r="E211" s="14"/>
      <c r="F211" s="27"/>
      <c r="G211" s="29"/>
      <c r="H211" s="29"/>
      <c r="I211" s="15">
        <f t="shared" si="35"/>
        <v>1495.3255551800248</v>
      </c>
      <c r="J211" s="39"/>
      <c r="K211" s="34"/>
      <c r="L211" s="13"/>
      <c r="M211" s="13"/>
      <c r="N211" s="16"/>
      <c r="O211" s="16"/>
      <c r="P211" s="16"/>
      <c r="Q211" s="16"/>
      <c r="R211" s="15"/>
      <c r="S211" s="41"/>
      <c r="T211" s="1"/>
    </row>
    <row r="212" spans="1:20" x14ac:dyDescent="0.25">
      <c r="A212" s="46"/>
      <c r="B212" s="1">
        <v>208</v>
      </c>
      <c r="C212" s="13">
        <f t="shared" si="36"/>
        <v>101183.69590051584</v>
      </c>
      <c r="D212" s="13">
        <f t="shared" si="37"/>
        <v>102701.45133902357</v>
      </c>
      <c r="E212" s="14"/>
      <c r="F212" s="27"/>
      <c r="G212" s="29"/>
      <c r="H212" s="29"/>
      <c r="I212" s="15">
        <f t="shared" si="35"/>
        <v>1517.7554385077237</v>
      </c>
      <c r="J212" s="39"/>
      <c r="K212" s="34"/>
      <c r="L212" s="13"/>
      <c r="M212" s="13"/>
      <c r="N212" s="16"/>
      <c r="O212" s="16"/>
      <c r="P212" s="16"/>
      <c r="Q212" s="16"/>
      <c r="R212" s="15"/>
      <c r="S212" s="41"/>
      <c r="T212" s="1"/>
    </row>
    <row r="213" spans="1:20" x14ac:dyDescent="0.25">
      <c r="A213" s="46"/>
      <c r="B213" s="1">
        <v>209</v>
      </c>
      <c r="C213" s="13">
        <f t="shared" si="36"/>
        <v>102701.45133902357</v>
      </c>
      <c r="D213" s="13">
        <f t="shared" si="37"/>
        <v>104241.97310910891</v>
      </c>
      <c r="E213" s="14"/>
      <c r="F213" s="27"/>
      <c r="G213" s="29"/>
      <c r="H213" s="29"/>
      <c r="I213" s="15">
        <f t="shared" si="35"/>
        <v>1540.5217700853391</v>
      </c>
      <c r="J213" s="39"/>
      <c r="K213" s="34"/>
      <c r="L213" s="13"/>
      <c r="M213" s="13"/>
      <c r="N213" s="16"/>
      <c r="O213" s="16"/>
      <c r="P213" s="16"/>
      <c r="Q213" s="16"/>
      <c r="R213" s="15"/>
      <c r="S213" s="41"/>
      <c r="T213" s="1"/>
    </row>
    <row r="214" spans="1:20" x14ac:dyDescent="0.25">
      <c r="A214" s="46"/>
      <c r="B214" s="1">
        <v>210</v>
      </c>
      <c r="C214" s="13">
        <f t="shared" si="36"/>
        <v>104241.97310910891</v>
      </c>
      <c r="D214" s="13">
        <f t="shared" si="37"/>
        <v>105805.60270574554</v>
      </c>
      <c r="E214" s="14"/>
      <c r="F214" s="27"/>
      <c r="G214" s="29"/>
      <c r="H214" s="29"/>
      <c r="I214" s="15">
        <f t="shared" si="35"/>
        <v>1563.6295966366306</v>
      </c>
      <c r="J214" s="39"/>
      <c r="K214" s="34"/>
      <c r="L214" s="13"/>
      <c r="M214" s="13"/>
      <c r="N214" s="16"/>
      <c r="O214" s="16"/>
      <c r="P214" s="16"/>
      <c r="Q214" s="16"/>
      <c r="R214" s="15"/>
      <c r="S214" s="42"/>
      <c r="T214" s="1"/>
    </row>
    <row r="215" spans="1:20" x14ac:dyDescent="0.25">
      <c r="A215" s="46" t="s">
        <v>43</v>
      </c>
      <c r="B215" s="1">
        <v>211</v>
      </c>
      <c r="C215" s="13">
        <f t="shared" si="36"/>
        <v>105805.60270574554</v>
      </c>
      <c r="D215" s="13">
        <f t="shared" si="37"/>
        <v>107392.6867463317</v>
      </c>
      <c r="E215" s="14"/>
      <c r="F215" s="27"/>
      <c r="G215" s="29"/>
      <c r="H215" s="29"/>
      <c r="I215" s="15">
        <f t="shared" si="35"/>
        <v>1587.0840405861672</v>
      </c>
      <c r="J215" s="38">
        <f t="shared" si="38"/>
        <v>8177.0806104994117</v>
      </c>
      <c r="K215" s="34"/>
      <c r="L215" s="13"/>
      <c r="M215" s="13"/>
      <c r="N215" s="16"/>
      <c r="O215" s="16"/>
      <c r="P215" s="16"/>
      <c r="Q215" s="16"/>
      <c r="R215" s="15"/>
      <c r="S215" s="40"/>
      <c r="T215" s="1"/>
    </row>
    <row r="216" spans="1:20" x14ac:dyDescent="0.25">
      <c r="A216" s="46"/>
      <c r="B216" s="1">
        <v>212</v>
      </c>
      <c r="C216" s="13">
        <f t="shared" si="36"/>
        <v>107392.6867463317</v>
      </c>
      <c r="D216" s="13">
        <f t="shared" si="37"/>
        <v>109003.57704752666</v>
      </c>
      <c r="E216" s="14"/>
      <c r="F216" s="27"/>
      <c r="G216" s="29"/>
      <c r="H216" s="29"/>
      <c r="I216" s="15">
        <f t="shared" si="35"/>
        <v>1610.8903011949587</v>
      </c>
      <c r="J216" s="39"/>
      <c r="K216" s="34"/>
      <c r="L216" s="13"/>
      <c r="M216" s="13"/>
      <c r="N216" s="16"/>
      <c r="O216" s="16"/>
      <c r="P216" s="16"/>
      <c r="Q216" s="16"/>
      <c r="R216" s="15"/>
      <c r="S216" s="41"/>
      <c r="T216" s="1"/>
    </row>
    <row r="217" spans="1:20" x14ac:dyDescent="0.25">
      <c r="A217" s="46"/>
      <c r="B217" s="1">
        <v>213</v>
      </c>
      <c r="C217" s="13">
        <f t="shared" si="36"/>
        <v>109003.57704752666</v>
      </c>
      <c r="D217" s="13">
        <f t="shared" si="37"/>
        <v>110638.63070323956</v>
      </c>
      <c r="E217" s="14"/>
      <c r="F217" s="27"/>
      <c r="G217" s="29"/>
      <c r="H217" s="29"/>
      <c r="I217" s="15">
        <f t="shared" si="35"/>
        <v>1635.0536557128944</v>
      </c>
      <c r="J217" s="39"/>
      <c r="K217" s="34"/>
      <c r="L217" s="13"/>
      <c r="M217" s="13"/>
      <c r="N217" s="16"/>
      <c r="O217" s="16"/>
      <c r="P217" s="16"/>
      <c r="Q217" s="16"/>
      <c r="R217" s="15"/>
      <c r="S217" s="41"/>
      <c r="T217" s="1"/>
    </row>
    <row r="218" spans="1:20" x14ac:dyDescent="0.25">
      <c r="A218" s="46"/>
      <c r="B218" s="1">
        <v>214</v>
      </c>
      <c r="C218" s="13">
        <f t="shared" si="36"/>
        <v>110638.63070323956</v>
      </c>
      <c r="D218" s="13">
        <f t="shared" si="37"/>
        <v>112298.21016378814</v>
      </c>
      <c r="E218" s="14"/>
      <c r="F218" s="27"/>
      <c r="G218" s="29"/>
      <c r="H218" s="29"/>
      <c r="I218" s="15">
        <f t="shared" si="35"/>
        <v>1659.5794605485862</v>
      </c>
      <c r="J218" s="39"/>
      <c r="K218" s="34"/>
      <c r="L218" s="13"/>
      <c r="M218" s="13"/>
      <c r="N218" s="16"/>
      <c r="O218" s="16"/>
      <c r="P218" s="16"/>
      <c r="Q218" s="16"/>
      <c r="R218" s="15"/>
      <c r="S218" s="41"/>
      <c r="T218" s="1"/>
    </row>
    <row r="219" spans="1:20" x14ac:dyDescent="0.25">
      <c r="A219" s="46"/>
      <c r="B219" s="1">
        <v>215</v>
      </c>
      <c r="C219" s="13">
        <f t="shared" si="36"/>
        <v>112298.21016378814</v>
      </c>
      <c r="D219" s="13">
        <f t="shared" si="37"/>
        <v>113982.68331624495</v>
      </c>
      <c r="E219" s="14"/>
      <c r="F219" s="27"/>
      <c r="G219" s="29"/>
      <c r="H219" s="29"/>
      <c r="I219" s="15">
        <f t="shared" si="35"/>
        <v>1684.4731524568051</v>
      </c>
      <c r="J219" s="39"/>
      <c r="K219" s="34"/>
      <c r="L219" s="13"/>
      <c r="M219" s="13"/>
      <c r="N219" s="16"/>
      <c r="O219" s="16"/>
      <c r="P219" s="16"/>
      <c r="Q219" s="16"/>
      <c r="R219" s="15"/>
      <c r="S219" s="42"/>
      <c r="T219" s="1"/>
    </row>
    <row r="220" spans="1:20" x14ac:dyDescent="0.25">
      <c r="A220" s="46" t="s">
        <v>44</v>
      </c>
      <c r="B220" s="1">
        <v>216</v>
      </c>
      <c r="C220" s="13">
        <f t="shared" si="36"/>
        <v>113982.68331624495</v>
      </c>
      <c r="D220" s="13">
        <f t="shared" si="37"/>
        <v>115692.4235659886</v>
      </c>
      <c r="E220" s="14"/>
      <c r="F220" s="27"/>
      <c r="G220" s="29"/>
      <c r="H220" s="29"/>
      <c r="I220" s="15">
        <f t="shared" si="35"/>
        <v>1709.740249743656</v>
      </c>
      <c r="J220" s="38">
        <f t="shared" si="38"/>
        <v>8809.0381401640916</v>
      </c>
      <c r="K220" s="34"/>
      <c r="L220" s="13"/>
      <c r="M220" s="13"/>
      <c r="N220" s="16"/>
      <c r="O220" s="16"/>
      <c r="P220" s="16"/>
      <c r="Q220" s="16"/>
      <c r="R220" s="15"/>
      <c r="S220" s="40"/>
      <c r="T220" s="1"/>
    </row>
    <row r="221" spans="1:20" x14ac:dyDescent="0.25">
      <c r="A221" s="46"/>
      <c r="B221" s="1">
        <v>217</v>
      </c>
      <c r="C221" s="13">
        <f t="shared" si="36"/>
        <v>115692.4235659886</v>
      </c>
      <c r="D221" s="13">
        <f t="shared" si="37"/>
        <v>117427.80991947842</v>
      </c>
      <c r="E221" s="14"/>
      <c r="F221" s="27"/>
      <c r="G221" s="29"/>
      <c r="H221" s="29"/>
      <c r="I221" s="15">
        <f t="shared" si="35"/>
        <v>1735.3863534898119</v>
      </c>
      <c r="J221" s="39"/>
      <c r="K221" s="34"/>
      <c r="L221" s="13"/>
      <c r="M221" s="13"/>
      <c r="N221" s="16"/>
      <c r="O221" s="16"/>
      <c r="P221" s="16"/>
      <c r="Q221" s="16"/>
      <c r="R221" s="15"/>
      <c r="S221" s="41"/>
      <c r="T221" s="1"/>
    </row>
    <row r="222" spans="1:20" x14ac:dyDescent="0.25">
      <c r="A222" s="46"/>
      <c r="B222" s="1">
        <v>218</v>
      </c>
      <c r="C222" s="13">
        <f t="shared" si="36"/>
        <v>117427.80991947842</v>
      </c>
      <c r="D222" s="13">
        <f t="shared" si="37"/>
        <v>119189.22706827059</v>
      </c>
      <c r="E222" s="14"/>
      <c r="F222" s="27"/>
      <c r="G222" s="29"/>
      <c r="H222" s="29"/>
      <c r="I222" s="15">
        <f t="shared" si="35"/>
        <v>1761.4171487921703</v>
      </c>
      <c r="J222" s="39"/>
      <c r="K222" s="34"/>
      <c r="L222" s="13"/>
      <c r="M222" s="13"/>
      <c r="N222" s="16"/>
      <c r="O222" s="16"/>
      <c r="P222" s="16"/>
      <c r="Q222" s="16"/>
      <c r="R222" s="15"/>
      <c r="S222" s="41"/>
      <c r="T222" s="1"/>
    </row>
    <row r="223" spans="1:20" x14ac:dyDescent="0.25">
      <c r="A223" s="46"/>
      <c r="B223" s="1">
        <v>219</v>
      </c>
      <c r="C223" s="13">
        <f t="shared" si="36"/>
        <v>119189.22706827059</v>
      </c>
      <c r="D223" s="13">
        <f t="shared" si="37"/>
        <v>120977.06547429464</v>
      </c>
      <c r="E223" s="14"/>
      <c r="F223" s="27"/>
      <c r="G223" s="29"/>
      <c r="H223" s="29"/>
      <c r="I223" s="15">
        <f t="shared" si="35"/>
        <v>1787.8384060240496</v>
      </c>
      <c r="J223" s="39"/>
      <c r="K223" s="34"/>
      <c r="L223" s="13"/>
      <c r="M223" s="13"/>
      <c r="N223" s="16"/>
      <c r="O223" s="16"/>
      <c r="P223" s="16"/>
      <c r="Q223" s="16"/>
      <c r="R223" s="15"/>
      <c r="S223" s="41"/>
      <c r="T223" s="1"/>
    </row>
    <row r="224" spans="1:20" x14ac:dyDescent="0.25">
      <c r="A224" s="46"/>
      <c r="B224" s="1">
        <v>220</v>
      </c>
      <c r="C224" s="13">
        <f t="shared" si="36"/>
        <v>120977.06547429464</v>
      </c>
      <c r="D224" s="13">
        <f t="shared" si="37"/>
        <v>122791.72145640904</v>
      </c>
      <c r="E224" s="14"/>
      <c r="F224" s="27"/>
      <c r="G224" s="29"/>
      <c r="H224" s="29"/>
      <c r="I224" s="15">
        <f t="shared" si="35"/>
        <v>1814.6559821144037</v>
      </c>
      <c r="J224" s="39"/>
      <c r="K224" s="34"/>
      <c r="L224" s="13"/>
      <c r="M224" s="13"/>
      <c r="N224" s="16"/>
      <c r="O224" s="16"/>
      <c r="P224" s="16"/>
      <c r="Q224" s="16"/>
      <c r="R224" s="15"/>
      <c r="S224" s="42"/>
      <c r="T224" s="1"/>
    </row>
    <row r="225" spans="1:20" x14ac:dyDescent="0.25">
      <c r="A225" s="46" t="s">
        <v>45</v>
      </c>
      <c r="B225" s="1">
        <v>221</v>
      </c>
      <c r="C225" s="13">
        <f t="shared" si="36"/>
        <v>122791.72145640904</v>
      </c>
      <c r="D225" s="13">
        <f t="shared" si="37"/>
        <v>124633.59727825517</v>
      </c>
      <c r="E225" s="14"/>
      <c r="F225" s="27"/>
      <c r="G225" s="29"/>
      <c r="H225" s="29"/>
      <c r="I225" s="15">
        <f t="shared" si="35"/>
        <v>1841.8758218461298</v>
      </c>
      <c r="J225" s="38">
        <f t="shared" si="38"/>
        <v>9489.835878006139</v>
      </c>
      <c r="K225" s="34"/>
      <c r="L225" s="13"/>
      <c r="M225" s="13"/>
      <c r="N225" s="16"/>
      <c r="O225" s="16"/>
      <c r="P225" s="16"/>
      <c r="Q225" s="16"/>
      <c r="R225" s="15"/>
      <c r="S225" s="40"/>
      <c r="T225" s="1"/>
    </row>
    <row r="226" spans="1:20" x14ac:dyDescent="0.25">
      <c r="A226" s="46"/>
      <c r="B226" s="1">
        <v>222</v>
      </c>
      <c r="C226" s="13">
        <f t="shared" si="36"/>
        <v>124633.59727825517</v>
      </c>
      <c r="D226" s="13">
        <f t="shared" si="37"/>
        <v>126503.10123742899</v>
      </c>
      <c r="E226" s="14"/>
      <c r="F226" s="27"/>
      <c r="G226" s="29"/>
      <c r="H226" s="29"/>
      <c r="I226" s="15">
        <f t="shared" si="35"/>
        <v>1869.5039591738168</v>
      </c>
      <c r="J226" s="39"/>
      <c r="K226" s="34"/>
      <c r="L226" s="13"/>
      <c r="M226" s="13"/>
      <c r="N226" s="16"/>
      <c r="O226" s="16"/>
      <c r="P226" s="16"/>
      <c r="Q226" s="16"/>
      <c r="R226" s="15"/>
      <c r="S226" s="41"/>
      <c r="T226" s="1"/>
    </row>
    <row r="227" spans="1:20" x14ac:dyDescent="0.25">
      <c r="A227" s="46"/>
      <c r="B227" s="1">
        <v>223</v>
      </c>
      <c r="C227" s="13">
        <f t="shared" si="36"/>
        <v>126503.10123742899</v>
      </c>
      <c r="D227" s="13">
        <f t="shared" si="37"/>
        <v>128400.6477559904</v>
      </c>
      <c r="E227" s="14"/>
      <c r="F227" s="27"/>
      <c r="G227" s="29"/>
      <c r="H227" s="29"/>
      <c r="I227" s="15">
        <f t="shared" si="35"/>
        <v>1897.5465185614157</v>
      </c>
      <c r="J227" s="39"/>
      <c r="K227" s="34"/>
      <c r="L227" s="13"/>
      <c r="M227" s="13"/>
      <c r="N227" s="16"/>
      <c r="O227" s="16"/>
      <c r="P227" s="16"/>
      <c r="Q227" s="16"/>
      <c r="R227" s="15"/>
      <c r="S227" s="41"/>
      <c r="T227" s="1"/>
    </row>
    <row r="228" spans="1:20" x14ac:dyDescent="0.25">
      <c r="A228" s="46"/>
      <c r="B228" s="1">
        <v>224</v>
      </c>
      <c r="C228" s="13">
        <f t="shared" si="36"/>
        <v>128400.6477559904</v>
      </c>
      <c r="D228" s="13">
        <f t="shared" si="37"/>
        <v>130326.65747233025</v>
      </c>
      <c r="E228" s="14"/>
      <c r="F228" s="27"/>
      <c r="G228" s="29"/>
      <c r="H228" s="29"/>
      <c r="I228" s="15">
        <f t="shared" si="35"/>
        <v>1926.0097163398459</v>
      </c>
      <c r="J228" s="39"/>
      <c r="K228" s="34"/>
      <c r="L228" s="13"/>
      <c r="M228" s="13"/>
      <c r="N228" s="16"/>
      <c r="O228" s="16"/>
      <c r="P228" s="16"/>
      <c r="Q228" s="16"/>
      <c r="R228" s="15"/>
      <c r="S228" s="41"/>
      <c r="T228" s="1"/>
    </row>
    <row r="229" spans="1:20" x14ac:dyDescent="0.25">
      <c r="A229" s="46"/>
      <c r="B229" s="1">
        <v>225</v>
      </c>
      <c r="C229" s="13">
        <f t="shared" si="36"/>
        <v>130326.65747233025</v>
      </c>
      <c r="D229" s="13">
        <f t="shared" si="37"/>
        <v>132281.55733441518</v>
      </c>
      <c r="E229" s="14"/>
      <c r="F229" s="27"/>
      <c r="G229" s="29"/>
      <c r="H229" s="29"/>
      <c r="I229" s="15">
        <f t="shared" si="35"/>
        <v>1954.8998620849306</v>
      </c>
      <c r="J229" s="39"/>
      <c r="K229" s="34"/>
      <c r="L229" s="13"/>
      <c r="M229" s="13"/>
      <c r="N229" s="16"/>
      <c r="O229" s="16"/>
      <c r="P229" s="16"/>
      <c r="Q229" s="16"/>
      <c r="R229" s="15"/>
      <c r="S229" s="42"/>
      <c r="T229" s="1"/>
    </row>
    <row r="230" spans="1:20" x14ac:dyDescent="0.25">
      <c r="A230" s="46" t="s">
        <v>46</v>
      </c>
      <c r="B230" s="1">
        <v>226</v>
      </c>
      <c r="C230" s="13">
        <f t="shared" si="36"/>
        <v>132281.55733441518</v>
      </c>
      <c r="D230" s="13">
        <f t="shared" si="37"/>
        <v>134265.78069443139</v>
      </c>
      <c r="E230" s="14"/>
      <c r="F230" s="27"/>
      <c r="G230" s="29"/>
      <c r="H230" s="29"/>
      <c r="I230" s="15">
        <f t="shared" si="35"/>
        <v>1984.2233600162144</v>
      </c>
      <c r="J230" s="38">
        <f t="shared" si="38"/>
        <v>10223.248390864057</v>
      </c>
      <c r="K230" s="34"/>
      <c r="L230" s="13"/>
      <c r="M230" s="13"/>
      <c r="N230" s="16"/>
      <c r="O230" s="16"/>
      <c r="P230" s="16"/>
      <c r="Q230" s="16"/>
      <c r="R230" s="15"/>
      <c r="S230" s="40"/>
      <c r="T230" s="1"/>
    </row>
    <row r="231" spans="1:20" x14ac:dyDescent="0.25">
      <c r="A231" s="46"/>
      <c r="B231" s="1">
        <v>227</v>
      </c>
      <c r="C231" s="13">
        <f t="shared" si="36"/>
        <v>134265.78069443139</v>
      </c>
      <c r="D231" s="13">
        <f t="shared" ref="D231:D252" si="39">C231*(1+$E$3)</f>
        <v>136279.76740484784</v>
      </c>
      <c r="E231" s="14"/>
      <c r="F231" s="27"/>
      <c r="G231" s="29"/>
      <c r="H231" s="29"/>
      <c r="I231" s="15">
        <f t="shared" si="35"/>
        <v>2013.9867104164441</v>
      </c>
      <c r="J231" s="39"/>
      <c r="K231" s="34"/>
      <c r="L231" s="13"/>
      <c r="M231" s="13"/>
      <c r="N231" s="16"/>
      <c r="O231" s="16"/>
      <c r="P231" s="16"/>
      <c r="Q231" s="16"/>
      <c r="R231" s="15"/>
      <c r="S231" s="41"/>
      <c r="T231" s="1"/>
    </row>
    <row r="232" spans="1:20" x14ac:dyDescent="0.25">
      <c r="A232" s="46"/>
      <c r="B232" s="1">
        <v>228</v>
      </c>
      <c r="C232" s="13">
        <f t="shared" si="36"/>
        <v>136279.76740484784</v>
      </c>
      <c r="D232" s="13">
        <f t="shared" si="39"/>
        <v>138323.96391592055</v>
      </c>
      <c r="E232" s="14"/>
      <c r="F232" s="27"/>
      <c r="G232" s="29"/>
      <c r="H232" s="29"/>
      <c r="I232" s="15">
        <f t="shared" si="35"/>
        <v>2044.1965110727178</v>
      </c>
      <c r="J232" s="39"/>
      <c r="K232" s="34"/>
      <c r="L232" s="13"/>
      <c r="M232" s="13"/>
      <c r="N232" s="16"/>
      <c r="O232" s="16"/>
      <c r="P232" s="16"/>
      <c r="Q232" s="16"/>
      <c r="R232" s="15"/>
      <c r="S232" s="41"/>
      <c r="T232" s="1"/>
    </row>
    <row r="233" spans="1:20" x14ac:dyDescent="0.25">
      <c r="A233" s="46"/>
      <c r="B233" s="1">
        <v>229</v>
      </c>
      <c r="C233" s="13">
        <f t="shared" si="36"/>
        <v>138323.96391592055</v>
      </c>
      <c r="D233" s="13">
        <f t="shared" si="39"/>
        <v>140398.82337465935</v>
      </c>
      <c r="E233" s="14"/>
      <c r="F233" s="27"/>
      <c r="G233" s="29"/>
      <c r="H233" s="29"/>
      <c r="I233" s="15">
        <f t="shared" si="35"/>
        <v>2074.8594587387925</v>
      </c>
      <c r="J233" s="39"/>
      <c r="K233" s="34"/>
      <c r="L233" s="13"/>
      <c r="M233" s="13"/>
      <c r="N233" s="16"/>
      <c r="O233" s="16"/>
      <c r="P233" s="16"/>
      <c r="Q233" s="16"/>
      <c r="R233" s="15"/>
      <c r="S233" s="41"/>
      <c r="T233" s="1"/>
    </row>
    <row r="234" spans="1:20" x14ac:dyDescent="0.25">
      <c r="A234" s="46"/>
      <c r="B234" s="1">
        <v>230</v>
      </c>
      <c r="C234" s="13">
        <f t="shared" si="36"/>
        <v>140398.82337465935</v>
      </c>
      <c r="D234" s="13">
        <f t="shared" si="39"/>
        <v>142504.80572527924</v>
      </c>
      <c r="E234" s="14"/>
      <c r="F234" s="27"/>
      <c r="G234" s="29"/>
      <c r="H234" s="29"/>
      <c r="I234" s="15">
        <f t="shared" si="35"/>
        <v>2105.9823506198882</v>
      </c>
      <c r="J234" s="39"/>
      <c r="K234" s="34"/>
      <c r="L234" s="13"/>
      <c r="M234" s="13"/>
      <c r="N234" s="16"/>
      <c r="O234" s="16"/>
      <c r="P234" s="16"/>
      <c r="Q234" s="16"/>
      <c r="R234" s="15"/>
      <c r="S234" s="42"/>
      <c r="T234" s="1"/>
    </row>
    <row r="235" spans="1:20" x14ac:dyDescent="0.25">
      <c r="A235" s="46" t="s">
        <v>47</v>
      </c>
      <c r="B235" s="1">
        <v>231</v>
      </c>
      <c r="C235" s="13">
        <f t="shared" si="36"/>
        <v>142504.80572527924</v>
      </c>
      <c r="D235" s="13">
        <f t="shared" si="39"/>
        <v>144642.3778111584</v>
      </c>
      <c r="E235" s="14"/>
      <c r="F235" s="27"/>
      <c r="G235" s="29"/>
      <c r="H235" s="29"/>
      <c r="I235" s="15">
        <f t="shared" si="35"/>
        <v>2137.572085879161</v>
      </c>
      <c r="J235" s="38">
        <f t="shared" si="38"/>
        <v>11013.341959214507</v>
      </c>
      <c r="K235" s="34"/>
      <c r="L235" s="13"/>
      <c r="M235" s="13"/>
      <c r="N235" s="16"/>
      <c r="O235" s="16"/>
      <c r="P235" s="16"/>
      <c r="Q235" s="16"/>
      <c r="R235" s="15"/>
      <c r="S235" s="40"/>
      <c r="T235" s="1"/>
    </row>
    <row r="236" spans="1:20" x14ac:dyDescent="0.25">
      <c r="A236" s="46"/>
      <c r="B236" s="1">
        <v>232</v>
      </c>
      <c r="C236" s="13">
        <f t="shared" si="36"/>
        <v>144642.3778111584</v>
      </c>
      <c r="D236" s="13">
        <f t="shared" si="39"/>
        <v>146812.01347832577</v>
      </c>
      <c r="E236" s="14"/>
      <c r="F236" s="27"/>
      <c r="G236" s="29"/>
      <c r="H236" s="29"/>
      <c r="I236" s="15">
        <f t="shared" si="35"/>
        <v>2169.6356671673711</v>
      </c>
      <c r="J236" s="39"/>
      <c r="K236" s="34"/>
      <c r="L236" s="13"/>
      <c r="M236" s="13"/>
      <c r="N236" s="16"/>
      <c r="O236" s="16"/>
      <c r="P236" s="16"/>
      <c r="Q236" s="16"/>
      <c r="R236" s="15"/>
      <c r="S236" s="41"/>
      <c r="T236" s="1"/>
    </row>
    <row r="237" spans="1:20" x14ac:dyDescent="0.25">
      <c r="A237" s="46"/>
      <c r="B237" s="1">
        <v>233</v>
      </c>
      <c r="C237" s="13">
        <f t="shared" si="36"/>
        <v>146812.01347832577</v>
      </c>
      <c r="D237" s="13">
        <f t="shared" si="39"/>
        <v>149014.19368050064</v>
      </c>
      <c r="E237" s="14"/>
      <c r="F237" s="27"/>
      <c r="G237" s="29"/>
      <c r="H237" s="29"/>
      <c r="I237" s="15">
        <f t="shared" si="35"/>
        <v>2202.1802021748736</v>
      </c>
      <c r="J237" s="39"/>
      <c r="K237" s="34"/>
      <c r="L237" s="13"/>
      <c r="M237" s="13"/>
      <c r="N237" s="16"/>
      <c r="O237" s="16"/>
      <c r="P237" s="16"/>
      <c r="Q237" s="16"/>
      <c r="R237" s="15"/>
      <c r="S237" s="41"/>
      <c r="T237" s="1"/>
    </row>
    <row r="238" spans="1:20" x14ac:dyDescent="0.25">
      <c r="A238" s="46"/>
      <c r="B238" s="1">
        <v>234</v>
      </c>
      <c r="C238" s="13">
        <f t="shared" si="36"/>
        <v>149014.19368050064</v>
      </c>
      <c r="D238" s="13">
        <f t="shared" si="39"/>
        <v>151249.40658570814</v>
      </c>
      <c r="E238" s="14"/>
      <c r="F238" s="27"/>
      <c r="G238" s="29"/>
      <c r="H238" s="29"/>
      <c r="I238" s="15">
        <f t="shared" si="35"/>
        <v>2235.2129052075034</v>
      </c>
      <c r="J238" s="39"/>
      <c r="K238" s="34"/>
      <c r="L238" s="13"/>
      <c r="M238" s="13"/>
      <c r="N238" s="16"/>
      <c r="O238" s="16"/>
      <c r="P238" s="16"/>
      <c r="Q238" s="16"/>
      <c r="R238" s="15"/>
      <c r="S238" s="41"/>
      <c r="T238" s="1"/>
    </row>
    <row r="239" spans="1:20" x14ac:dyDescent="0.25">
      <c r="A239" s="46"/>
      <c r="B239" s="1">
        <v>235</v>
      </c>
      <c r="C239" s="13">
        <f t="shared" si="36"/>
        <v>151249.40658570814</v>
      </c>
      <c r="D239" s="13">
        <f t="shared" si="39"/>
        <v>153518.14768449374</v>
      </c>
      <c r="E239" s="14"/>
      <c r="F239" s="27"/>
      <c r="G239" s="29"/>
      <c r="H239" s="29"/>
      <c r="I239" s="15">
        <f t="shared" si="35"/>
        <v>2268.7410987855983</v>
      </c>
      <c r="J239" s="39"/>
      <c r="K239" s="34"/>
      <c r="L239" s="13"/>
      <c r="M239" s="13"/>
      <c r="N239" s="16"/>
      <c r="O239" s="16"/>
      <c r="P239" s="16"/>
      <c r="Q239" s="16"/>
      <c r="R239" s="15"/>
      <c r="S239" s="42"/>
      <c r="T239" s="1"/>
    </row>
    <row r="240" spans="1:20" x14ac:dyDescent="0.25">
      <c r="A240" s="46" t="s">
        <v>48</v>
      </c>
      <c r="B240" s="1">
        <v>236</v>
      </c>
      <c r="C240" s="13">
        <f t="shared" si="36"/>
        <v>153518.14768449374</v>
      </c>
      <c r="D240" s="13">
        <f t="shared" si="39"/>
        <v>155820.91989976112</v>
      </c>
      <c r="E240" s="14"/>
      <c r="F240" s="27"/>
      <c r="G240" s="29"/>
      <c r="H240" s="29"/>
      <c r="I240" s="15">
        <f t="shared" si="35"/>
        <v>2302.7722152673814</v>
      </c>
      <c r="J240" s="38">
        <f t="shared" si="38"/>
        <v>11864.497121970373</v>
      </c>
      <c r="K240" s="34"/>
      <c r="L240" s="13"/>
      <c r="M240" s="13"/>
      <c r="N240" s="16"/>
      <c r="O240" s="16"/>
      <c r="P240" s="16"/>
      <c r="Q240" s="16"/>
      <c r="R240" s="15"/>
      <c r="S240" s="40"/>
      <c r="T240" s="1"/>
    </row>
    <row r="241" spans="1:20" x14ac:dyDescent="0.25">
      <c r="A241" s="46"/>
      <c r="B241" s="1">
        <v>237</v>
      </c>
      <c r="C241" s="13">
        <f t="shared" si="36"/>
        <v>155820.91989976112</v>
      </c>
      <c r="D241" s="13">
        <f t="shared" si="39"/>
        <v>158158.23369825754</v>
      </c>
      <c r="E241" s="14"/>
      <c r="F241" s="27"/>
      <c r="G241" s="29"/>
      <c r="H241" s="29"/>
      <c r="I241" s="15">
        <f t="shared" si="35"/>
        <v>2337.3137984964123</v>
      </c>
      <c r="J241" s="39"/>
      <c r="K241" s="34"/>
      <c r="L241" s="13"/>
      <c r="M241" s="13"/>
      <c r="N241" s="16"/>
      <c r="O241" s="16"/>
      <c r="P241" s="16"/>
      <c r="Q241" s="16"/>
      <c r="R241" s="15"/>
      <c r="S241" s="41"/>
      <c r="T241" s="1"/>
    </row>
    <row r="242" spans="1:20" x14ac:dyDescent="0.25">
      <c r="A242" s="46"/>
      <c r="B242" s="1">
        <v>238</v>
      </c>
      <c r="C242" s="13">
        <f t="shared" si="36"/>
        <v>158158.23369825754</v>
      </c>
      <c r="D242" s="13">
        <f t="shared" si="39"/>
        <v>160530.60720373137</v>
      </c>
      <c r="E242" s="14"/>
      <c r="F242" s="27"/>
      <c r="G242" s="29"/>
      <c r="H242" s="29"/>
      <c r="I242" s="15">
        <f t="shared" si="35"/>
        <v>2372.3735054738354</v>
      </c>
      <c r="J242" s="39"/>
      <c r="K242" s="34"/>
      <c r="L242" s="13"/>
      <c r="M242" s="13"/>
      <c r="N242" s="16"/>
      <c r="O242" s="16"/>
      <c r="P242" s="16"/>
      <c r="Q242" s="16"/>
      <c r="R242" s="15"/>
      <c r="S242" s="41"/>
      <c r="T242" s="1"/>
    </row>
    <row r="243" spans="1:20" x14ac:dyDescent="0.25">
      <c r="A243" s="46"/>
      <c r="B243" s="1">
        <v>239</v>
      </c>
      <c r="C243" s="13">
        <f t="shared" si="36"/>
        <v>160530.60720373137</v>
      </c>
      <c r="D243" s="13">
        <f t="shared" si="39"/>
        <v>162938.56631178732</v>
      </c>
      <c r="E243" s="14"/>
      <c r="F243" s="27"/>
      <c r="G243" s="29"/>
      <c r="H243" s="29"/>
      <c r="I243" s="15">
        <f t="shared" si="35"/>
        <v>2407.9591080559476</v>
      </c>
      <c r="J243" s="39"/>
      <c r="K243" s="34"/>
      <c r="L243" s="13"/>
      <c r="M243" s="13"/>
      <c r="N243" s="16"/>
      <c r="O243" s="16"/>
      <c r="P243" s="16"/>
      <c r="Q243" s="16"/>
      <c r="R243" s="15"/>
      <c r="S243" s="41"/>
      <c r="T243" s="1"/>
    </row>
    <row r="244" spans="1:20" x14ac:dyDescent="0.25">
      <c r="A244" s="46"/>
      <c r="B244" s="1">
        <v>240</v>
      </c>
      <c r="C244" s="13">
        <f t="shared" si="36"/>
        <v>162938.56631178732</v>
      </c>
      <c r="D244" s="13">
        <f t="shared" si="39"/>
        <v>165382.64480646412</v>
      </c>
      <c r="E244" s="14"/>
      <c r="F244" s="27"/>
      <c r="G244" s="29"/>
      <c r="H244" s="29"/>
      <c r="I244" s="15">
        <f t="shared" si="35"/>
        <v>2444.0784946767963</v>
      </c>
      <c r="J244" s="39"/>
      <c r="K244" s="34"/>
      <c r="L244" s="13"/>
      <c r="M244" s="13"/>
      <c r="N244" s="16"/>
      <c r="O244" s="16"/>
      <c r="P244" s="16"/>
      <c r="Q244" s="16"/>
      <c r="R244" s="15"/>
      <c r="S244" s="42"/>
      <c r="T244" s="1"/>
    </row>
    <row r="245" spans="1:20" x14ac:dyDescent="0.25">
      <c r="A245" s="46" t="s">
        <v>49</v>
      </c>
      <c r="B245" s="1">
        <v>241</v>
      </c>
      <c r="C245" s="13">
        <f t="shared" si="36"/>
        <v>165382.64480646412</v>
      </c>
      <c r="D245" s="13">
        <f t="shared" si="39"/>
        <v>167863.38447856106</v>
      </c>
      <c r="E245" s="14"/>
      <c r="F245" s="27"/>
      <c r="G245" s="29"/>
      <c r="H245" s="29"/>
      <c r="I245" s="15">
        <f t="shared" si="35"/>
        <v>2480.7396720969409</v>
      </c>
      <c r="J245" s="38">
        <f t="shared" si="38"/>
        <v>12781.432963630912</v>
      </c>
      <c r="K245" s="34"/>
      <c r="L245" s="13"/>
      <c r="M245" s="13"/>
      <c r="N245" s="16"/>
      <c r="O245" s="16"/>
      <c r="P245" s="16"/>
      <c r="Q245" s="16"/>
      <c r="R245" s="15"/>
      <c r="S245" s="40"/>
      <c r="T245" s="1"/>
    </row>
    <row r="246" spans="1:20" x14ac:dyDescent="0.25">
      <c r="A246" s="46"/>
      <c r="B246" s="1">
        <v>242</v>
      </c>
      <c r="C246" s="13">
        <f t="shared" si="36"/>
        <v>167863.38447856106</v>
      </c>
      <c r="D246" s="13">
        <f t="shared" si="39"/>
        <v>170381.33524573946</v>
      </c>
      <c r="E246" s="14"/>
      <c r="F246" s="27"/>
      <c r="G246" s="29"/>
      <c r="H246" s="29"/>
      <c r="I246" s="15">
        <f t="shared" si="35"/>
        <v>2517.9507671784086</v>
      </c>
      <c r="J246" s="39"/>
      <c r="K246" s="34"/>
      <c r="L246" s="13"/>
      <c r="M246" s="13"/>
      <c r="N246" s="16"/>
      <c r="O246" s="16"/>
      <c r="P246" s="16"/>
      <c r="Q246" s="16"/>
      <c r="R246" s="15"/>
      <c r="S246" s="41"/>
      <c r="T246" s="1"/>
    </row>
    <row r="247" spans="1:20" x14ac:dyDescent="0.25">
      <c r="A247" s="46"/>
      <c r="B247" s="1">
        <v>243</v>
      </c>
      <c r="C247" s="13">
        <f t="shared" si="36"/>
        <v>170381.33524573946</v>
      </c>
      <c r="D247" s="13">
        <f t="shared" si="39"/>
        <v>172937.05527442554</v>
      </c>
      <c r="E247" s="14"/>
      <c r="F247" s="27"/>
      <c r="G247" s="29"/>
      <c r="H247" s="29"/>
      <c r="I247" s="15">
        <f t="shared" si="35"/>
        <v>2555.7200286860752</v>
      </c>
      <c r="J247" s="39"/>
      <c r="K247" s="34"/>
      <c r="L247" s="13"/>
      <c r="M247" s="13"/>
      <c r="N247" s="16"/>
      <c r="O247" s="16"/>
      <c r="P247" s="16"/>
      <c r="Q247" s="16"/>
      <c r="R247" s="15"/>
      <c r="S247" s="41"/>
      <c r="T247" s="1"/>
    </row>
    <row r="248" spans="1:20" x14ac:dyDescent="0.25">
      <c r="A248" s="46"/>
      <c r="B248" s="1">
        <v>244</v>
      </c>
      <c r="C248" s="13">
        <f t="shared" si="36"/>
        <v>172937.05527442554</v>
      </c>
      <c r="D248" s="13">
        <f t="shared" si="39"/>
        <v>175531.11110354192</v>
      </c>
      <c r="E248" s="14"/>
      <c r="F248" s="27"/>
      <c r="G248" s="29"/>
      <c r="H248" s="29"/>
      <c r="I248" s="15">
        <f t="shared" si="35"/>
        <v>2594.0558291163761</v>
      </c>
      <c r="J248" s="39"/>
      <c r="K248" s="34"/>
      <c r="L248" s="13"/>
      <c r="M248" s="13"/>
      <c r="N248" s="16"/>
      <c r="O248" s="16"/>
      <c r="P248" s="16"/>
      <c r="Q248" s="16"/>
      <c r="R248" s="15"/>
      <c r="S248" s="41"/>
      <c r="T248" s="1"/>
    </row>
    <row r="249" spans="1:20" x14ac:dyDescent="0.25">
      <c r="A249" s="46"/>
      <c r="B249" s="1">
        <v>245</v>
      </c>
      <c r="C249" s="13">
        <f t="shared" si="36"/>
        <v>175531.11110354192</v>
      </c>
      <c r="D249" s="13">
        <f t="shared" si="39"/>
        <v>178164.07777009503</v>
      </c>
      <c r="E249" s="14"/>
      <c r="F249" s="27"/>
      <c r="G249" s="29"/>
      <c r="H249" s="29"/>
      <c r="I249" s="15">
        <f t="shared" si="35"/>
        <v>2632.9666665531113</v>
      </c>
      <c r="J249" s="39"/>
      <c r="K249" s="34"/>
      <c r="L249" s="13"/>
      <c r="M249" s="13"/>
      <c r="N249" s="16"/>
      <c r="O249" s="16"/>
      <c r="P249" s="16"/>
      <c r="Q249" s="16"/>
      <c r="R249" s="15"/>
      <c r="S249" s="42"/>
      <c r="T249" s="1"/>
    </row>
    <row r="250" spans="1:20" x14ac:dyDescent="0.25">
      <c r="A250" s="46" t="s">
        <v>50</v>
      </c>
      <c r="B250" s="1">
        <v>246</v>
      </c>
      <c r="C250" s="13">
        <f t="shared" si="36"/>
        <v>178164.07777009503</v>
      </c>
      <c r="D250" s="13">
        <f t="shared" si="39"/>
        <v>180836.53893664642</v>
      </c>
      <c r="E250" s="14"/>
      <c r="F250" s="27"/>
      <c r="G250" s="29"/>
      <c r="H250" s="29"/>
      <c r="I250" s="15">
        <f t="shared" si="35"/>
        <v>2672.4611665513949</v>
      </c>
      <c r="J250" s="38">
        <f t="shared" si="38"/>
        <v>13769.233278440021</v>
      </c>
      <c r="K250" s="34"/>
      <c r="L250" s="13"/>
      <c r="M250" s="13"/>
      <c r="N250" s="16"/>
      <c r="O250" s="16"/>
      <c r="P250" s="16"/>
      <c r="Q250" s="16"/>
      <c r="R250" s="15"/>
      <c r="S250" s="40">
        <f t="shared" ref="S250" si="40">R250+R251+R252+R253+R254</f>
        <v>0</v>
      </c>
      <c r="T250" s="1"/>
    </row>
    <row r="251" spans="1:20" x14ac:dyDescent="0.25">
      <c r="A251" s="46"/>
      <c r="B251" s="1">
        <v>247</v>
      </c>
      <c r="C251" s="13">
        <f t="shared" si="36"/>
        <v>180836.53893664642</v>
      </c>
      <c r="D251" s="13">
        <f t="shared" si="39"/>
        <v>183549.08702069611</v>
      </c>
      <c r="E251" s="14"/>
      <c r="F251" s="27"/>
      <c r="G251" s="29"/>
      <c r="H251" s="29"/>
      <c r="I251" s="15">
        <f t="shared" si="35"/>
        <v>2712.5480840496894</v>
      </c>
      <c r="J251" s="39"/>
      <c r="K251" s="34"/>
      <c r="L251" s="13"/>
      <c r="M251" s="13"/>
      <c r="N251" s="16"/>
      <c r="O251" s="16"/>
      <c r="P251" s="16"/>
      <c r="Q251" s="16"/>
      <c r="R251" s="15"/>
      <c r="S251" s="41"/>
      <c r="T251" s="1"/>
    </row>
    <row r="252" spans="1:20" x14ac:dyDescent="0.25">
      <c r="A252" s="46"/>
      <c r="B252" s="1">
        <v>248</v>
      </c>
      <c r="C252" s="13">
        <f t="shared" si="36"/>
        <v>183549.08702069611</v>
      </c>
      <c r="D252" s="13">
        <f t="shared" si="39"/>
        <v>186302.32332600653</v>
      </c>
      <c r="E252" s="14"/>
      <c r="F252" s="27"/>
      <c r="G252" s="29"/>
      <c r="H252" s="29"/>
      <c r="I252" s="15">
        <f t="shared" si="35"/>
        <v>2753.23630531042</v>
      </c>
      <c r="J252" s="39"/>
      <c r="K252" s="34"/>
      <c r="L252" s="13"/>
      <c r="M252" s="13"/>
      <c r="N252" s="16"/>
      <c r="O252" s="16"/>
      <c r="P252" s="16"/>
      <c r="Q252" s="16"/>
      <c r="R252" s="15"/>
      <c r="S252" s="41"/>
      <c r="T252" s="1"/>
    </row>
    <row r="253" spans="1:20" x14ac:dyDescent="0.25">
      <c r="A253" s="46"/>
      <c r="B253" s="1">
        <v>249</v>
      </c>
      <c r="C253" s="13">
        <f t="shared" si="36"/>
        <v>186302.32332600653</v>
      </c>
      <c r="D253" s="13">
        <f t="shared" ref="D253:D254" si="41">C253*(1+$E$3)</f>
        <v>189096.8581758966</v>
      </c>
      <c r="E253" s="14"/>
      <c r="F253" s="27"/>
      <c r="G253" s="29"/>
      <c r="H253" s="29"/>
      <c r="I253" s="15">
        <f t="shared" si="35"/>
        <v>2794.5348498900712</v>
      </c>
      <c r="J253" s="39"/>
      <c r="K253" s="34"/>
      <c r="L253" s="13"/>
      <c r="M253" s="13"/>
      <c r="N253" s="16"/>
      <c r="O253" s="16"/>
      <c r="P253" s="16"/>
      <c r="Q253" s="16"/>
      <c r="R253" s="15"/>
      <c r="S253" s="41"/>
      <c r="T253" s="1"/>
    </row>
    <row r="254" spans="1:20" x14ac:dyDescent="0.25">
      <c r="A254" s="46"/>
      <c r="B254" s="1">
        <v>250</v>
      </c>
      <c r="C254" s="13">
        <f t="shared" si="36"/>
        <v>189096.8581758966</v>
      </c>
      <c r="D254" s="13">
        <f t="shared" si="41"/>
        <v>191933.31104853505</v>
      </c>
      <c r="E254" s="14"/>
      <c r="F254" s="27"/>
      <c r="G254" s="29"/>
      <c r="H254" s="29"/>
      <c r="I254" s="15">
        <f t="shared" si="35"/>
        <v>2836.4528726384451</v>
      </c>
      <c r="J254" s="39"/>
      <c r="K254" s="34"/>
      <c r="L254" s="13"/>
      <c r="M254" s="13"/>
      <c r="N254" s="16"/>
      <c r="O254" s="16"/>
      <c r="P254" s="16"/>
      <c r="Q254" s="16"/>
      <c r="R254" s="15"/>
      <c r="S254" s="42"/>
      <c r="T254" s="1"/>
    </row>
    <row r="255" spans="1:20" x14ac:dyDescent="0.25">
      <c r="C255" s="19"/>
      <c r="D255" s="19"/>
      <c r="L255" s="19"/>
      <c r="M255" s="19"/>
    </row>
    <row r="256" spans="1:20" x14ac:dyDescent="0.25">
      <c r="C256" s="19"/>
      <c r="D256" s="19"/>
      <c r="L256" s="19"/>
      <c r="M256" s="19"/>
    </row>
    <row r="257" spans="2:19" x14ac:dyDescent="0.25">
      <c r="C257" s="19"/>
      <c r="D257" s="19"/>
      <c r="L257" s="19"/>
      <c r="M257" s="19"/>
    </row>
    <row r="258" spans="2:19" x14ac:dyDescent="0.25">
      <c r="B258" s="2"/>
      <c r="C258" s="19"/>
      <c r="D258" s="19"/>
      <c r="L258" s="19"/>
      <c r="M258" s="19"/>
      <c r="R258" s="2"/>
      <c r="S258" s="2"/>
    </row>
    <row r="259" spans="2:19" x14ac:dyDescent="0.25">
      <c r="B259" s="2"/>
      <c r="C259" s="19"/>
      <c r="D259" s="19"/>
      <c r="L259" s="19"/>
      <c r="M259" s="19"/>
      <c r="R259" s="2"/>
      <c r="S259" s="2"/>
    </row>
    <row r="260" spans="2:19" x14ac:dyDescent="0.25">
      <c r="B260" s="2"/>
      <c r="C260" s="19"/>
      <c r="D260" s="19"/>
      <c r="L260" s="19"/>
      <c r="M260" s="19"/>
      <c r="R260" s="2"/>
      <c r="S260" s="2"/>
    </row>
    <row r="261" spans="2:19" x14ac:dyDescent="0.25">
      <c r="B261" s="2"/>
      <c r="C261" s="19"/>
      <c r="D261" s="19"/>
      <c r="L261" s="19"/>
      <c r="M261" s="19"/>
      <c r="R261" s="2"/>
      <c r="S261" s="2"/>
    </row>
    <row r="262" spans="2:19" x14ac:dyDescent="0.25">
      <c r="B262" s="2"/>
      <c r="C262" s="19"/>
      <c r="D262" s="19"/>
      <c r="L262" s="19"/>
      <c r="M262" s="19"/>
      <c r="R262" s="2"/>
      <c r="S262" s="2"/>
    </row>
    <row r="263" spans="2:19" x14ac:dyDescent="0.25">
      <c r="B263" s="2"/>
      <c r="C263" s="19"/>
      <c r="D263" s="19"/>
      <c r="L263" s="19"/>
      <c r="M263" s="19"/>
      <c r="R263" s="2"/>
      <c r="S263" s="2"/>
    </row>
    <row r="264" spans="2:19" x14ac:dyDescent="0.25">
      <c r="B264" s="2"/>
      <c r="C264" s="19"/>
      <c r="D264" s="19"/>
      <c r="L264" s="19"/>
      <c r="M264" s="19"/>
      <c r="R264" s="2"/>
      <c r="S264" s="2"/>
    </row>
    <row r="265" spans="2:19" x14ac:dyDescent="0.25">
      <c r="B265" s="2"/>
      <c r="C265" s="19"/>
      <c r="D265" s="19"/>
      <c r="L265" s="19"/>
      <c r="M265" s="19"/>
      <c r="R265" s="2"/>
      <c r="S265" s="2"/>
    </row>
    <row r="266" spans="2:19" x14ac:dyDescent="0.25">
      <c r="B266" s="2"/>
      <c r="C266" s="19"/>
      <c r="D266" s="19"/>
      <c r="L266" s="19"/>
      <c r="M266" s="19"/>
      <c r="R266" s="2"/>
      <c r="S266" s="2"/>
    </row>
    <row r="267" spans="2:19" x14ac:dyDescent="0.25">
      <c r="B267" s="2"/>
      <c r="C267" s="19"/>
      <c r="D267" s="19"/>
      <c r="L267" s="19"/>
      <c r="M267" s="19"/>
      <c r="R267" s="2"/>
      <c r="S267" s="2"/>
    </row>
    <row r="268" spans="2:19" x14ac:dyDescent="0.25">
      <c r="B268" s="2"/>
      <c r="C268" s="19"/>
      <c r="D268" s="19"/>
      <c r="L268" s="19"/>
      <c r="M268" s="19"/>
      <c r="R268" s="2"/>
      <c r="S268" s="2"/>
    </row>
    <row r="269" spans="2:19" x14ac:dyDescent="0.25">
      <c r="B269" s="2"/>
      <c r="C269" s="19"/>
      <c r="D269" s="19"/>
      <c r="L269" s="19"/>
      <c r="M269" s="19"/>
      <c r="R269" s="2"/>
      <c r="S269" s="2"/>
    </row>
    <row r="270" spans="2:19" x14ac:dyDescent="0.25">
      <c r="B270" s="2"/>
      <c r="C270" s="19"/>
      <c r="D270" s="19"/>
      <c r="L270" s="19"/>
      <c r="M270" s="19"/>
      <c r="R270" s="2"/>
      <c r="S270" s="2"/>
    </row>
    <row r="271" spans="2:19" x14ac:dyDescent="0.25">
      <c r="B271" s="2"/>
      <c r="C271" s="19"/>
      <c r="D271" s="19"/>
      <c r="L271" s="19"/>
      <c r="M271" s="19"/>
      <c r="R271" s="2"/>
      <c r="S271" s="2"/>
    </row>
    <row r="272" spans="2:19" x14ac:dyDescent="0.25">
      <c r="B272" s="2"/>
      <c r="C272" s="19"/>
      <c r="D272" s="19"/>
      <c r="L272" s="19"/>
      <c r="M272" s="19"/>
      <c r="R272" s="2"/>
      <c r="S272" s="2"/>
    </row>
    <row r="273" spans="2:19" x14ac:dyDescent="0.25">
      <c r="B273" s="2"/>
      <c r="C273" s="19"/>
      <c r="D273" s="19"/>
      <c r="L273" s="19"/>
      <c r="M273" s="19"/>
      <c r="R273" s="2"/>
      <c r="S273" s="2"/>
    </row>
    <row r="274" spans="2:19" x14ac:dyDescent="0.25">
      <c r="B274" s="2"/>
      <c r="C274" s="19"/>
      <c r="D274" s="19"/>
      <c r="L274" s="19"/>
      <c r="M274" s="19"/>
      <c r="R274" s="2"/>
      <c r="S274" s="2"/>
    </row>
    <row r="275" spans="2:19" x14ac:dyDescent="0.25">
      <c r="B275" s="2"/>
      <c r="C275" s="19"/>
      <c r="D275" s="19"/>
      <c r="L275" s="19"/>
      <c r="M275" s="19"/>
      <c r="R275" s="2"/>
      <c r="S275" s="2"/>
    </row>
    <row r="276" spans="2:19" x14ac:dyDescent="0.25">
      <c r="B276" s="2"/>
      <c r="C276" s="19"/>
      <c r="D276" s="19"/>
      <c r="L276" s="19"/>
      <c r="M276" s="19"/>
      <c r="R276" s="2"/>
      <c r="S276" s="2"/>
    </row>
    <row r="277" spans="2:19" x14ac:dyDescent="0.25">
      <c r="B277" s="2"/>
      <c r="C277" s="19"/>
      <c r="D277" s="19"/>
      <c r="L277" s="19"/>
      <c r="M277" s="19"/>
      <c r="R277" s="2"/>
      <c r="S277" s="2"/>
    </row>
    <row r="278" spans="2:19" x14ac:dyDescent="0.25">
      <c r="B278" s="2"/>
      <c r="C278" s="19"/>
      <c r="D278" s="19"/>
      <c r="L278" s="19"/>
      <c r="M278" s="19"/>
      <c r="R278" s="2"/>
      <c r="S278" s="2"/>
    </row>
    <row r="279" spans="2:19" x14ac:dyDescent="0.25">
      <c r="B279" s="2"/>
      <c r="C279" s="19"/>
      <c r="D279" s="19"/>
      <c r="L279" s="19"/>
      <c r="M279" s="19"/>
      <c r="R279" s="2"/>
      <c r="S279" s="2"/>
    </row>
    <row r="280" spans="2:19" x14ac:dyDescent="0.25">
      <c r="B280" s="2"/>
      <c r="C280" s="19"/>
      <c r="D280" s="19"/>
      <c r="L280" s="19"/>
      <c r="M280" s="19"/>
      <c r="R280" s="2"/>
      <c r="S280" s="2"/>
    </row>
    <row r="281" spans="2:19" x14ac:dyDescent="0.25">
      <c r="B281" s="2"/>
      <c r="C281" s="19"/>
      <c r="D281" s="19"/>
      <c r="L281" s="19"/>
      <c r="M281" s="19"/>
      <c r="R281" s="2"/>
      <c r="S281" s="2"/>
    </row>
    <row r="282" spans="2:19" x14ac:dyDescent="0.25">
      <c r="B282" s="2"/>
      <c r="C282" s="19"/>
      <c r="D282" s="19"/>
      <c r="L282" s="19"/>
      <c r="M282" s="19"/>
      <c r="R282" s="2"/>
      <c r="S282" s="2"/>
    </row>
    <row r="283" spans="2:19" x14ac:dyDescent="0.25">
      <c r="B283" s="2"/>
      <c r="C283" s="19"/>
      <c r="D283" s="19"/>
      <c r="L283" s="19"/>
      <c r="M283" s="19"/>
      <c r="R283" s="2"/>
      <c r="S283" s="2"/>
    </row>
    <row r="284" spans="2:19" x14ac:dyDescent="0.25">
      <c r="B284" s="2"/>
      <c r="C284" s="19"/>
      <c r="D284" s="19"/>
      <c r="L284" s="19"/>
      <c r="M284" s="19"/>
      <c r="R284" s="2"/>
      <c r="S284" s="2"/>
    </row>
    <row r="285" spans="2:19" x14ac:dyDescent="0.25">
      <c r="B285" s="2"/>
      <c r="C285" s="19"/>
      <c r="D285" s="19"/>
      <c r="L285" s="19"/>
      <c r="M285" s="19"/>
      <c r="R285" s="2"/>
      <c r="S285" s="2"/>
    </row>
  </sheetData>
  <mergeCells count="227">
    <mergeCell ref="Q35:Q39"/>
    <mergeCell ref="P35:P39"/>
    <mergeCell ref="A1:T1"/>
    <mergeCell ref="P30:P34"/>
    <mergeCell ref="Q30:Q34"/>
    <mergeCell ref="H30:H34"/>
    <mergeCell ref="H35:H39"/>
    <mergeCell ref="Q5:Q9"/>
    <mergeCell ref="Q10:Q14"/>
    <mergeCell ref="Q15:Q19"/>
    <mergeCell ref="Q20:Q24"/>
    <mergeCell ref="Q25:Q29"/>
    <mergeCell ref="H5:H9"/>
    <mergeCell ref="H10:H14"/>
    <mergeCell ref="P20:P24"/>
    <mergeCell ref="H150:H154"/>
    <mergeCell ref="H75:H79"/>
    <mergeCell ref="H80:H84"/>
    <mergeCell ref="H85:H89"/>
    <mergeCell ref="H90:H94"/>
    <mergeCell ref="H95:H99"/>
    <mergeCell ref="H100:H104"/>
    <mergeCell ref="H105:H109"/>
    <mergeCell ref="H110:H114"/>
    <mergeCell ref="H115:H119"/>
    <mergeCell ref="P25:P29"/>
    <mergeCell ref="G95:G99"/>
    <mergeCell ref="G100:G104"/>
    <mergeCell ref="G105:G109"/>
    <mergeCell ref="G80:G84"/>
    <mergeCell ref="G85:G89"/>
    <mergeCell ref="G90:G94"/>
    <mergeCell ref="H40:H44"/>
    <mergeCell ref="H45:H49"/>
    <mergeCell ref="H50:H54"/>
    <mergeCell ref="H55:H59"/>
    <mergeCell ref="H60:H64"/>
    <mergeCell ref="H65:H69"/>
    <mergeCell ref="H70:H74"/>
    <mergeCell ref="J30:J34"/>
    <mergeCell ref="J35:J39"/>
    <mergeCell ref="J40:J44"/>
    <mergeCell ref="J25:J29"/>
    <mergeCell ref="P5:P9"/>
    <mergeCell ref="P10:P14"/>
    <mergeCell ref="P15:P19"/>
    <mergeCell ref="G50:G54"/>
    <mergeCell ref="G55:G59"/>
    <mergeCell ref="G60:G64"/>
    <mergeCell ref="G65:G69"/>
    <mergeCell ref="G70:G74"/>
    <mergeCell ref="G75:G79"/>
    <mergeCell ref="G5:G9"/>
    <mergeCell ref="G10:G14"/>
    <mergeCell ref="G15:G19"/>
    <mergeCell ref="G20:G24"/>
    <mergeCell ref="G25:G29"/>
    <mergeCell ref="G30:G34"/>
    <mergeCell ref="G35:G39"/>
    <mergeCell ref="G40:G44"/>
    <mergeCell ref="G45:G49"/>
    <mergeCell ref="J45:J49"/>
    <mergeCell ref="J5:J9"/>
    <mergeCell ref="J10:J14"/>
    <mergeCell ref="J15:J19"/>
    <mergeCell ref="J20:J24"/>
    <mergeCell ref="H15:H19"/>
    <mergeCell ref="A205:A209"/>
    <mergeCell ref="A150:A154"/>
    <mergeCell ref="A155:A159"/>
    <mergeCell ref="A160:A164"/>
    <mergeCell ref="A165:A169"/>
    <mergeCell ref="A180:A184"/>
    <mergeCell ref="A185:A189"/>
    <mergeCell ref="A190:A194"/>
    <mergeCell ref="A170:A174"/>
    <mergeCell ref="A175:A179"/>
    <mergeCell ref="A195:A199"/>
    <mergeCell ref="A200:A204"/>
    <mergeCell ref="A145:A149"/>
    <mergeCell ref="A90:A94"/>
    <mergeCell ref="A95:A99"/>
    <mergeCell ref="A100:A104"/>
    <mergeCell ref="A105:A109"/>
    <mergeCell ref="A110:A114"/>
    <mergeCell ref="A115:A119"/>
    <mergeCell ref="A120:A124"/>
    <mergeCell ref="A125:A129"/>
    <mergeCell ref="A130:A134"/>
    <mergeCell ref="A135:A139"/>
    <mergeCell ref="A140:A144"/>
    <mergeCell ref="A240:A244"/>
    <mergeCell ref="A245:A249"/>
    <mergeCell ref="A250:A254"/>
    <mergeCell ref="A210:A214"/>
    <mergeCell ref="A215:A219"/>
    <mergeCell ref="A220:A224"/>
    <mergeCell ref="A225:A229"/>
    <mergeCell ref="A230:A234"/>
    <mergeCell ref="A235:A239"/>
    <mergeCell ref="A25:A29"/>
    <mergeCell ref="A5:A9"/>
    <mergeCell ref="A10:A14"/>
    <mergeCell ref="A15:A19"/>
    <mergeCell ref="A20:A24"/>
    <mergeCell ref="A85:A89"/>
    <mergeCell ref="A30:A34"/>
    <mergeCell ref="A35:A39"/>
    <mergeCell ref="A40:A44"/>
    <mergeCell ref="A45:A49"/>
    <mergeCell ref="A50:A54"/>
    <mergeCell ref="A55:A59"/>
    <mergeCell ref="A60:A64"/>
    <mergeCell ref="A65:A69"/>
    <mergeCell ref="A70:A74"/>
    <mergeCell ref="A75:A79"/>
    <mergeCell ref="A80:A84"/>
    <mergeCell ref="J155:J159"/>
    <mergeCell ref="J160:J164"/>
    <mergeCell ref="J165:J169"/>
    <mergeCell ref="J170:J174"/>
    <mergeCell ref="J125:J129"/>
    <mergeCell ref="J130:J134"/>
    <mergeCell ref="J135:J139"/>
    <mergeCell ref="J140:J144"/>
    <mergeCell ref="J145:J149"/>
    <mergeCell ref="J150:J154"/>
    <mergeCell ref="J240:J244"/>
    <mergeCell ref="J245:J249"/>
    <mergeCell ref="J200:J204"/>
    <mergeCell ref="J205:J209"/>
    <mergeCell ref="J210:J214"/>
    <mergeCell ref="J215:J219"/>
    <mergeCell ref="J220:J224"/>
    <mergeCell ref="J175:J179"/>
    <mergeCell ref="J180:J184"/>
    <mergeCell ref="J185:J189"/>
    <mergeCell ref="J190:J194"/>
    <mergeCell ref="J195:J199"/>
    <mergeCell ref="S75:S79"/>
    <mergeCell ref="S80:S84"/>
    <mergeCell ref="S85:S89"/>
    <mergeCell ref="S90:S94"/>
    <mergeCell ref="S95:S99"/>
    <mergeCell ref="J250:J254"/>
    <mergeCell ref="C2:J2"/>
    <mergeCell ref="S5:S9"/>
    <mergeCell ref="S10:S14"/>
    <mergeCell ref="S15:S19"/>
    <mergeCell ref="S20:S24"/>
    <mergeCell ref="S25:S29"/>
    <mergeCell ref="S30:S34"/>
    <mergeCell ref="S35:S39"/>
    <mergeCell ref="S40:S44"/>
    <mergeCell ref="S45:S49"/>
    <mergeCell ref="S50:S54"/>
    <mergeCell ref="S55:S59"/>
    <mergeCell ref="S60:S64"/>
    <mergeCell ref="S65:S69"/>
    <mergeCell ref="S70:S74"/>
    <mergeCell ref="J225:J229"/>
    <mergeCell ref="J230:J234"/>
    <mergeCell ref="J235:J239"/>
    <mergeCell ref="S130:S134"/>
    <mergeCell ref="S135:S139"/>
    <mergeCell ref="S140:S144"/>
    <mergeCell ref="S145:S149"/>
    <mergeCell ref="S100:S104"/>
    <mergeCell ref="S105:S109"/>
    <mergeCell ref="S110:S114"/>
    <mergeCell ref="S115:S119"/>
    <mergeCell ref="S120:S124"/>
    <mergeCell ref="G150:G154"/>
    <mergeCell ref="S250:S254"/>
    <mergeCell ref="L2:S2"/>
    <mergeCell ref="S225:S229"/>
    <mergeCell ref="S230:S234"/>
    <mergeCell ref="S235:S239"/>
    <mergeCell ref="S240:S244"/>
    <mergeCell ref="S245:S249"/>
    <mergeCell ref="S200:S204"/>
    <mergeCell ref="S205:S209"/>
    <mergeCell ref="S210:S214"/>
    <mergeCell ref="S215:S219"/>
    <mergeCell ref="S220:S224"/>
    <mergeCell ref="S175:S179"/>
    <mergeCell ref="S180:S184"/>
    <mergeCell ref="S185:S189"/>
    <mergeCell ref="S190:S194"/>
    <mergeCell ref="S195:S199"/>
    <mergeCell ref="S150:S154"/>
    <mergeCell ref="S155:S159"/>
    <mergeCell ref="S160:S164"/>
    <mergeCell ref="S165:S169"/>
    <mergeCell ref="S170:S174"/>
    <mergeCell ref="S125:S129"/>
    <mergeCell ref="J50:J54"/>
    <mergeCell ref="J55:J59"/>
    <mergeCell ref="J60:J64"/>
    <mergeCell ref="J65:J69"/>
    <mergeCell ref="J70:J74"/>
    <mergeCell ref="H20:H24"/>
    <mergeCell ref="H25:H29"/>
    <mergeCell ref="G145:G149"/>
    <mergeCell ref="J100:J104"/>
    <mergeCell ref="J105:J109"/>
    <mergeCell ref="J110:J114"/>
    <mergeCell ref="J115:J119"/>
    <mergeCell ref="J120:J124"/>
    <mergeCell ref="H120:H124"/>
    <mergeCell ref="H125:H129"/>
    <mergeCell ref="H130:H134"/>
    <mergeCell ref="H135:H139"/>
    <mergeCell ref="H140:H144"/>
    <mergeCell ref="H145:H149"/>
    <mergeCell ref="G110:G114"/>
    <mergeCell ref="G115:G119"/>
    <mergeCell ref="G120:G124"/>
    <mergeCell ref="G125:G129"/>
    <mergeCell ref="G130:G134"/>
    <mergeCell ref="G135:G139"/>
    <mergeCell ref="G140:G144"/>
    <mergeCell ref="J75:J79"/>
    <mergeCell ref="J80:J84"/>
    <mergeCell ref="J85:J89"/>
    <mergeCell ref="J90:J94"/>
    <mergeCell ref="J95:J99"/>
  </mergeCells>
  <pageMargins left="0.75" right="0.75" top="1" bottom="1" header="0.5" footer="0.5"/>
  <pageSetup paperSize="9" scale="89" orientation="portrait" horizontalDpi="4294967292" verticalDpi="4294967292" r:id="rId1"/>
  <rowBreaks count="5" manualBreakCount="5">
    <brk id="39" max="16383" man="1"/>
    <brk id="89" max="16383" man="1"/>
    <brk id="139" max="16383" man="1"/>
    <brk id="189" max="16383" man="1"/>
    <brk id="239" max="16383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Young</dc:creator>
  <cp:lastModifiedBy>mani</cp:lastModifiedBy>
  <dcterms:created xsi:type="dcterms:W3CDTF">2014-07-09T10:08:29Z</dcterms:created>
  <dcterms:modified xsi:type="dcterms:W3CDTF">2014-09-05T18:22:36Z</dcterms:modified>
</cp:coreProperties>
</file>