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20400" windowHeight="7995"/>
  </bookViews>
  <sheets>
    <sheet name="Dziennik" sheetId="1" r:id="rId1"/>
    <sheet name="Wyliczenia" sheetId="2" r:id="rId2"/>
    <sheet name="Arkusz3" sheetId="3" r:id="rId3"/>
  </sheets>
  <calcPr calcId="125725"/>
</workbook>
</file>

<file path=xl/calcChain.xml><?xml version="1.0" encoding="utf-8"?>
<calcChain xmlns="http://schemas.openxmlformats.org/spreadsheetml/2006/main">
  <c r="M6" i="1"/>
  <c r="M7" s="1"/>
  <c r="M8" s="1"/>
  <c r="M9" s="1"/>
  <c r="M10" s="1"/>
  <c r="M11" s="1"/>
  <c r="M12" s="1"/>
  <c r="M13" s="1"/>
  <c r="M14" s="1"/>
  <c r="M15" s="1"/>
  <c r="M20" s="1"/>
  <c r="M21" s="1"/>
  <c r="M22" s="1"/>
  <c r="M23" s="1"/>
  <c r="M24" s="1"/>
  <c r="M25" s="1"/>
  <c r="M27" s="1"/>
  <c r="M28" s="1"/>
  <c r="M29" s="1"/>
  <c r="M30" s="1"/>
  <c r="M31" s="1"/>
  <c r="M32" s="1"/>
  <c r="M33" s="1"/>
  <c r="M5"/>
  <c r="L20" i="2"/>
  <c r="K20"/>
  <c r="L11" l="1"/>
  <c r="K11"/>
  <c r="K9"/>
  <c r="L9"/>
  <c r="K8"/>
  <c r="L8"/>
  <c r="L7"/>
  <c r="K7"/>
</calcChain>
</file>

<file path=xl/sharedStrings.xml><?xml version="1.0" encoding="utf-8"?>
<sst xmlns="http://schemas.openxmlformats.org/spreadsheetml/2006/main" count="234" uniqueCount="124">
  <si>
    <t>NUMER TRADU</t>
  </si>
  <si>
    <t>DATA</t>
  </si>
  <si>
    <t>PARA</t>
  </si>
  <si>
    <t>WEJŚCIE</t>
  </si>
  <si>
    <t>WYJŚCIE</t>
  </si>
  <si>
    <t>CZAS OTW.</t>
  </si>
  <si>
    <t>CZAS ZAMK.</t>
  </si>
  <si>
    <t>S/L</t>
  </si>
  <si>
    <t>T/P</t>
  </si>
  <si>
    <t>PIPS WON</t>
  </si>
  <si>
    <t>PISP LOSS</t>
  </si>
  <si>
    <t>WYNIK SKUMUL.</t>
  </si>
  <si>
    <t>KOMENTARZ</t>
  </si>
  <si>
    <t>Win %</t>
  </si>
  <si>
    <t>Wynik</t>
  </si>
  <si>
    <t>Pipsy short</t>
  </si>
  <si>
    <t>Win % short</t>
  </si>
  <si>
    <t>Szort</t>
  </si>
  <si>
    <t>Pipsy Long</t>
  </si>
  <si>
    <t>Win % Long</t>
  </si>
  <si>
    <t>Long</t>
  </si>
  <si>
    <t>Ilość winerów</t>
  </si>
  <si>
    <t>Ilość tradów</t>
  </si>
  <si>
    <t>Tydzień</t>
  </si>
  <si>
    <t>13 - 17.05.13</t>
  </si>
  <si>
    <t>20 - 24.05.13</t>
  </si>
  <si>
    <t>27 - 31.05.13</t>
  </si>
  <si>
    <t>Short Long</t>
  </si>
  <si>
    <t>Zestawienie Tradów na ASM maj 2013</t>
  </si>
  <si>
    <t>Zestawienie Tradów na ASM czerwiec 2013</t>
  </si>
  <si>
    <t>10 - 15.06.13</t>
  </si>
  <si>
    <t>17 - 21.06.13</t>
  </si>
  <si>
    <t>24 - 29.06.13</t>
  </si>
  <si>
    <t>03 - 07.06.13</t>
  </si>
  <si>
    <t>GBP/JPY</t>
  </si>
  <si>
    <t>01.04.13</t>
  </si>
  <si>
    <t>D: P&gt;10E, P&gt;200E; H4: P&gt;10E, P&gt;200E</t>
  </si>
  <si>
    <t>D: P&lt;10E, P&gt;200E; H4: P&lt;10E, P&lt;200E   NO TRADE</t>
  </si>
  <si>
    <t>02.04.13</t>
  </si>
  <si>
    <t>03.04.13</t>
  </si>
  <si>
    <t>04.04.13</t>
  </si>
  <si>
    <t>144.482</t>
  </si>
  <si>
    <t>144.682</t>
  </si>
  <si>
    <t>144.282</t>
  </si>
  <si>
    <t>05.04.13</t>
  </si>
  <si>
    <t>146.684</t>
  </si>
  <si>
    <t>146.484</t>
  </si>
  <si>
    <r>
      <t xml:space="preserve">D: P&gt;10E, P&gt;200E; H4: P&gt;10E, P&gt;200E  </t>
    </r>
    <r>
      <rPr>
        <b/>
        <sz val="12"/>
        <color rgb="FFFF0000"/>
        <rFont val="Czcionka tekstu podstawowego"/>
        <charset val="238"/>
      </rPr>
      <t xml:space="preserve"> SL HIT</t>
    </r>
  </si>
  <si>
    <t>147.760</t>
  </si>
  <si>
    <t>147.970</t>
  </si>
  <si>
    <t>147.560</t>
  </si>
  <si>
    <t>08.04.13</t>
  </si>
  <si>
    <t>151.486</t>
  </si>
  <si>
    <t>151.686</t>
  </si>
  <si>
    <t>151.286</t>
  </si>
  <si>
    <t>09.04.13</t>
  </si>
  <si>
    <t>151.501</t>
  </si>
  <si>
    <t>151.331</t>
  </si>
  <si>
    <t>151.531</t>
  </si>
  <si>
    <t>15.131</t>
  </si>
  <si>
    <t>10.04.13</t>
  </si>
  <si>
    <t>152.050</t>
  </si>
  <si>
    <t>152.220</t>
  </si>
  <si>
    <t>150.850</t>
  </si>
  <si>
    <t>11.04.13</t>
  </si>
  <si>
    <t>151.727</t>
  </si>
  <si>
    <t>152.927</t>
  </si>
  <si>
    <t>152.527</t>
  </si>
  <si>
    <t>152.938</t>
  </si>
  <si>
    <t>153.138</t>
  </si>
  <si>
    <t>152.738</t>
  </si>
  <si>
    <t>153.037</t>
  </si>
  <si>
    <t>152.949</t>
  </si>
  <si>
    <t>153.249</t>
  </si>
  <si>
    <t>152.837</t>
  </si>
  <si>
    <t>153.237</t>
  </si>
  <si>
    <t>152.749</t>
  </si>
  <si>
    <t>D: P&gt;10E, P&gt;200E; H4: P&lt;10E, P&gt;200E   NO TRADE</t>
  </si>
  <si>
    <t>12.04.13</t>
  </si>
  <si>
    <t>15.04.13</t>
  </si>
  <si>
    <t>16.04.13</t>
  </si>
  <si>
    <t>D: P&gt;10E, P&gt;200E; H4: P&gt;10E, P&gt;200E   NO ENTRY</t>
  </si>
  <si>
    <t>17.04.13</t>
  </si>
  <si>
    <t>18.04.13</t>
  </si>
  <si>
    <t>149.884</t>
  </si>
  <si>
    <t>150.084</t>
  </si>
  <si>
    <t>149.684</t>
  </si>
  <si>
    <t>150.045</t>
  </si>
  <si>
    <t>150.245</t>
  </si>
  <si>
    <t>149.845</t>
  </si>
  <si>
    <t>150.137</t>
  </si>
  <si>
    <t>150.337</t>
  </si>
  <si>
    <t>149.937</t>
  </si>
  <si>
    <t>19.04.13</t>
  </si>
  <si>
    <t>151.815</t>
  </si>
  <si>
    <t>152.015</t>
  </si>
  <si>
    <t>151.615</t>
  </si>
  <si>
    <t>151.885</t>
  </si>
  <si>
    <t>D: P&gt;10E, P&gt;200E; H4: P&gt;10E, P&gt;200E   BE TRADE</t>
  </si>
  <si>
    <t>152.082</t>
  </si>
  <si>
    <t>22.04.13</t>
  </si>
  <si>
    <t>23.04.13</t>
  </si>
  <si>
    <t>24.04.13</t>
  </si>
  <si>
    <t>151.770</t>
  </si>
  <si>
    <t>151.970</t>
  </si>
  <si>
    <t>151.570</t>
  </si>
  <si>
    <t>152.111</t>
  </si>
  <si>
    <t>152.132</t>
  </si>
  <si>
    <t>25.04.13</t>
  </si>
  <si>
    <t>152.770</t>
  </si>
  <si>
    <t>152.970</t>
  </si>
  <si>
    <t>152.570</t>
  </si>
  <si>
    <t>153.012</t>
  </si>
  <si>
    <t>153.212</t>
  </si>
  <si>
    <t>152.012</t>
  </si>
  <si>
    <t>153.054</t>
  </si>
  <si>
    <t>153.254</t>
  </si>
  <si>
    <t>152.854</t>
  </si>
  <si>
    <t>153.438</t>
  </si>
  <si>
    <t>153.638</t>
  </si>
  <si>
    <t>153.238</t>
  </si>
  <si>
    <t>26.04.13</t>
  </si>
  <si>
    <t>29.04.13</t>
  </si>
  <si>
    <t>30.04.13</t>
  </si>
</sst>
</file>

<file path=xl/styles.xml><?xml version="1.0" encoding="utf-8"?>
<styleSheet xmlns="http://schemas.openxmlformats.org/spreadsheetml/2006/main">
  <numFmts count="1">
    <numFmt numFmtId="164" formatCode="#,##0.00\ [$USD]"/>
  </numFmts>
  <fonts count="13">
    <font>
      <sz val="11"/>
      <color theme="1"/>
      <name val="Czcionka tekstu podstawowego"/>
      <family val="2"/>
      <charset val="238"/>
    </font>
    <font>
      <sz val="12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b/>
      <sz val="11"/>
      <color rgb="FFFF0000"/>
      <name val="Czcionka tekstu podstawowego"/>
      <charset val="238"/>
    </font>
    <font>
      <b/>
      <sz val="11"/>
      <color rgb="FF00B050"/>
      <name val="Czcionka tekstu podstawowego"/>
      <charset val="238"/>
    </font>
    <font>
      <b/>
      <sz val="12"/>
      <color theme="1"/>
      <name val="Comic Sans MS"/>
      <family val="4"/>
      <charset val="238"/>
    </font>
    <font>
      <b/>
      <sz val="18"/>
      <color theme="1"/>
      <name val="Comic Sans MS"/>
      <family val="4"/>
      <charset val="238"/>
    </font>
    <font>
      <b/>
      <sz val="11"/>
      <name val="Czcionka tekstu podstawowego"/>
      <charset val="238"/>
    </font>
    <font>
      <b/>
      <i/>
      <sz val="11"/>
      <color theme="1"/>
      <name val="Czcionka tekstu podstawowego"/>
      <charset val="238"/>
    </font>
    <font>
      <b/>
      <sz val="12"/>
      <color rgb="FF00B050"/>
      <name val="Czcionka tekstu podstawowego"/>
      <charset val="238"/>
    </font>
    <font>
      <b/>
      <sz val="12"/>
      <color theme="1"/>
      <name val="Czcionka tekstu podstawowego"/>
      <charset val="238"/>
    </font>
    <font>
      <b/>
      <sz val="12"/>
      <color rgb="FFFF0000"/>
      <name val="Czcionka tekstu podstawowego"/>
      <charset val="23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41">
    <xf numFmtId="0" fontId="0" fillId="0" borderId="0" xfId="0"/>
    <xf numFmtId="2" fontId="4" fillId="0" borderId="5" xfId="0" applyNumberFormat="1" applyFont="1" applyBorder="1" applyAlignment="1">
      <alignment horizontal="center" vertical="center"/>
    </xf>
    <xf numFmtId="9" fontId="3" fillId="0" borderId="5" xfId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1" fontId="3" fillId="0" borderId="5" xfId="0" applyNumberFormat="1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/>
    </xf>
    <xf numFmtId="9" fontId="3" fillId="0" borderId="3" xfId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" fontId="3" fillId="0" borderId="3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7" fillId="0" borderId="0" xfId="0" applyFont="1"/>
    <xf numFmtId="0" fontId="9" fillId="0" borderId="0" xfId="0" applyFont="1"/>
    <xf numFmtId="0" fontId="3" fillId="0" borderId="6" xfId="0" applyFont="1" applyFill="1" applyBorder="1" applyAlignment="1">
      <alignment horizontal="center" vertical="center"/>
    </xf>
    <xf numFmtId="9" fontId="3" fillId="0" borderId="7" xfId="1" applyNumberFormat="1" applyFont="1" applyBorder="1" applyAlignment="1">
      <alignment horizontal="center" vertical="center"/>
    </xf>
    <xf numFmtId="9" fontId="3" fillId="0" borderId="4" xfId="1" applyNumberFormat="1" applyFont="1" applyBorder="1" applyAlignment="1">
      <alignment horizontal="center" vertical="center"/>
    </xf>
    <xf numFmtId="0" fontId="0" fillId="0" borderId="12" xfId="0" applyBorder="1"/>
    <xf numFmtId="0" fontId="3" fillId="0" borderId="13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9" fontId="3" fillId="0" borderId="13" xfId="1" applyFont="1" applyBorder="1" applyAlignment="1">
      <alignment horizontal="center" vertical="center"/>
    </xf>
    <xf numFmtId="9" fontId="3" fillId="0" borderId="14" xfId="1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2" fontId="5" fillId="0" borderId="5" xfId="0" applyNumberFormat="1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0" fillId="0" borderId="0" xfId="0" applyBorder="1"/>
    <xf numFmtId="0" fontId="8" fillId="0" borderId="0" xfId="0" applyFont="1" applyBorder="1" applyAlignment="1">
      <alignment horizontal="center" vertical="center" wrapText="1"/>
    </xf>
    <xf numFmtId="164" fontId="3" fillId="0" borderId="0" xfId="0" applyNumberFormat="1" applyFont="1" applyBorder="1" applyAlignment="1">
      <alignment horizontal="center" vertical="center"/>
    </xf>
    <xf numFmtId="0" fontId="0" fillId="0" borderId="13" xfId="0" applyBorder="1"/>
    <xf numFmtId="0" fontId="0" fillId="0" borderId="14" xfId="0" applyBorder="1"/>
    <xf numFmtId="0" fontId="1" fillId="0" borderId="3" xfId="0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1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20" fontId="1" fillId="0" borderId="3" xfId="0" applyNumberFormat="1" applyFont="1" applyFill="1" applyBorder="1" applyAlignment="1">
      <alignment horizontal="center" vertical="center" wrapText="1"/>
    </xf>
    <xf numFmtId="2" fontId="10" fillId="0" borderId="3" xfId="0" applyNumberFormat="1" applyFont="1" applyFill="1" applyBorder="1" applyAlignment="1">
      <alignment horizontal="center" vertical="center" wrapText="1"/>
    </xf>
    <xf numFmtId="2" fontId="11" fillId="0" borderId="3" xfId="0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left" wrapText="1"/>
    </xf>
    <xf numFmtId="2" fontId="12" fillId="0" borderId="3" xfId="0" applyNumberFormat="1" applyFont="1" applyFill="1" applyBorder="1" applyAlignment="1">
      <alignment horizontal="center" vertical="center" wrapText="1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  <colors>
    <mruColors>
      <color rgb="FFFDE9D9"/>
      <color rgb="FFDBE5F1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97"/>
  <sheetViews>
    <sheetView tabSelected="1" zoomScale="90" zoomScaleNormal="90" workbookViewId="0">
      <pane ySplit="1" topLeftCell="A17" activePane="bottomLeft" state="frozen"/>
      <selection pane="bottomLeft" activeCell="D36" sqref="D36"/>
    </sheetView>
  </sheetViews>
  <sheetFormatPr defaultRowHeight="14.25"/>
  <cols>
    <col min="3" max="3" width="10.375" customWidth="1"/>
    <col min="4" max="6" width="9" customWidth="1"/>
    <col min="10" max="11" width="9.125" bestFit="1" customWidth="1"/>
    <col min="13" max="13" width="10" bestFit="1" customWidth="1"/>
    <col min="14" max="14" width="58.375" customWidth="1"/>
    <col min="15" max="15" width="11.25" customWidth="1"/>
    <col min="16" max="16" width="11.625" bestFit="1" customWidth="1"/>
  </cols>
  <sheetData>
    <row r="1" spans="1:14" ht="28.5">
      <c r="A1" s="34" t="s">
        <v>0</v>
      </c>
      <c r="B1" s="35" t="s">
        <v>1</v>
      </c>
      <c r="C1" s="35" t="s">
        <v>2</v>
      </c>
      <c r="D1" s="35" t="s">
        <v>3</v>
      </c>
      <c r="E1" s="35" t="s">
        <v>5</v>
      </c>
      <c r="F1" s="35" t="s">
        <v>4</v>
      </c>
      <c r="G1" s="35" t="s">
        <v>6</v>
      </c>
      <c r="H1" s="35" t="s">
        <v>7</v>
      </c>
      <c r="I1" s="35" t="s">
        <v>8</v>
      </c>
      <c r="J1" s="35" t="s">
        <v>9</v>
      </c>
      <c r="K1" s="35" t="s">
        <v>10</v>
      </c>
      <c r="L1" s="35" t="s">
        <v>27</v>
      </c>
      <c r="M1" s="35" t="s">
        <v>11</v>
      </c>
      <c r="N1" s="35" t="s">
        <v>12</v>
      </c>
    </row>
    <row r="2" spans="1:14" ht="15.75">
      <c r="A2" s="32">
        <v>1</v>
      </c>
      <c r="B2" s="32" t="s">
        <v>35</v>
      </c>
      <c r="C2" s="32" t="s">
        <v>34</v>
      </c>
      <c r="D2" s="32"/>
      <c r="E2" s="36"/>
      <c r="F2" s="32"/>
      <c r="G2" s="36"/>
      <c r="H2" s="32"/>
      <c r="I2" s="32"/>
      <c r="J2" s="37"/>
      <c r="K2" s="38"/>
      <c r="L2" s="38"/>
      <c r="M2" s="37"/>
      <c r="N2" s="39" t="s">
        <v>37</v>
      </c>
    </row>
    <row r="3" spans="1:14" ht="15.75">
      <c r="A3" s="32">
        <v>2</v>
      </c>
      <c r="B3" s="32" t="s">
        <v>38</v>
      </c>
      <c r="C3" s="32" t="s">
        <v>34</v>
      </c>
      <c r="D3" s="32"/>
      <c r="E3" s="36"/>
      <c r="F3" s="32"/>
      <c r="G3" s="36"/>
      <c r="H3" s="32"/>
      <c r="I3" s="32"/>
      <c r="J3" s="37"/>
      <c r="K3" s="38"/>
      <c r="L3" s="38"/>
      <c r="M3" s="37"/>
      <c r="N3" s="39" t="s">
        <v>37</v>
      </c>
    </row>
    <row r="4" spans="1:14" ht="15.75">
      <c r="A4" s="32">
        <v>3</v>
      </c>
      <c r="B4" s="32" t="s">
        <v>39</v>
      </c>
      <c r="C4" s="32" t="s">
        <v>34</v>
      </c>
      <c r="D4" s="32"/>
      <c r="E4" s="36"/>
      <c r="F4" s="32"/>
      <c r="G4" s="36"/>
      <c r="H4" s="32"/>
      <c r="I4" s="32"/>
      <c r="J4" s="37"/>
      <c r="K4" s="40"/>
      <c r="L4" s="38"/>
      <c r="M4" s="37"/>
      <c r="N4" s="39" t="s">
        <v>37</v>
      </c>
    </row>
    <row r="5" spans="1:14" ht="15.75">
      <c r="A5" s="32">
        <v>4</v>
      </c>
      <c r="B5" s="32" t="s">
        <v>40</v>
      </c>
      <c r="C5" s="32" t="s">
        <v>34</v>
      </c>
      <c r="D5" s="32" t="s">
        <v>41</v>
      </c>
      <c r="E5" s="36">
        <v>0.69791666666666663</v>
      </c>
      <c r="F5" s="32" t="s">
        <v>42</v>
      </c>
      <c r="G5" s="36">
        <v>0.70833333333333337</v>
      </c>
      <c r="H5" s="32" t="s">
        <v>43</v>
      </c>
      <c r="I5" s="32" t="s">
        <v>42</v>
      </c>
      <c r="J5" s="37">
        <v>20</v>
      </c>
      <c r="K5" s="33"/>
      <c r="L5" s="38"/>
      <c r="M5" s="37">
        <f>J5</f>
        <v>20</v>
      </c>
      <c r="N5" s="39" t="s">
        <v>36</v>
      </c>
    </row>
    <row r="6" spans="1:14" ht="15.75">
      <c r="A6" s="32">
        <v>5</v>
      </c>
      <c r="B6" s="32" t="s">
        <v>44</v>
      </c>
      <c r="C6" s="32" t="s">
        <v>34</v>
      </c>
      <c r="D6" s="32" t="s">
        <v>45</v>
      </c>
      <c r="E6" s="36">
        <v>0.64583333333333337</v>
      </c>
      <c r="F6" s="36" t="s">
        <v>46</v>
      </c>
      <c r="G6" s="36">
        <v>0.65625</v>
      </c>
      <c r="H6" s="36" t="s">
        <v>46</v>
      </c>
      <c r="I6" s="32"/>
      <c r="J6" s="37"/>
      <c r="K6" s="40">
        <v>-20</v>
      </c>
      <c r="L6" s="38"/>
      <c r="M6" s="37">
        <f>M5+K6</f>
        <v>0</v>
      </c>
      <c r="N6" s="39" t="s">
        <v>47</v>
      </c>
    </row>
    <row r="7" spans="1:14" ht="15.75">
      <c r="A7" s="32">
        <v>6</v>
      </c>
      <c r="B7" s="32" t="s">
        <v>44</v>
      </c>
      <c r="C7" s="32" t="s">
        <v>34</v>
      </c>
      <c r="D7" s="32" t="s">
        <v>48</v>
      </c>
      <c r="E7" s="36">
        <v>0.6875</v>
      </c>
      <c r="F7" s="32" t="s">
        <v>49</v>
      </c>
      <c r="G7" s="36">
        <v>0.71875</v>
      </c>
      <c r="H7" s="32" t="s">
        <v>50</v>
      </c>
      <c r="I7" s="32" t="s">
        <v>49</v>
      </c>
      <c r="J7" s="37">
        <v>20</v>
      </c>
      <c r="K7" s="40"/>
      <c r="L7" s="38"/>
      <c r="M7" s="37">
        <f>M6+J7</f>
        <v>20</v>
      </c>
      <c r="N7" s="39" t="s">
        <v>36</v>
      </c>
    </row>
    <row r="8" spans="1:14" ht="15.75">
      <c r="A8" s="32">
        <v>7</v>
      </c>
      <c r="B8" s="32" t="s">
        <v>51</v>
      </c>
      <c r="C8" s="32" t="s">
        <v>34</v>
      </c>
      <c r="D8" s="32" t="s">
        <v>52</v>
      </c>
      <c r="E8" s="36">
        <v>0.4375</v>
      </c>
      <c r="F8" s="32" t="s">
        <v>53</v>
      </c>
      <c r="G8" s="36">
        <v>0.44791666666666669</v>
      </c>
      <c r="H8" s="32" t="s">
        <v>54</v>
      </c>
      <c r="I8" s="32" t="s">
        <v>53</v>
      </c>
      <c r="J8" s="37">
        <v>20</v>
      </c>
      <c r="K8" s="40"/>
      <c r="L8" s="38"/>
      <c r="M8" s="37">
        <f>M7+J8</f>
        <v>40</v>
      </c>
      <c r="N8" s="39" t="s">
        <v>36</v>
      </c>
    </row>
    <row r="9" spans="1:14" ht="15.75">
      <c r="A9" s="32">
        <v>8</v>
      </c>
      <c r="B9" s="32" t="s">
        <v>55</v>
      </c>
      <c r="C9" s="32" t="s">
        <v>34</v>
      </c>
      <c r="D9" s="32" t="s">
        <v>56</v>
      </c>
      <c r="E9" s="36">
        <v>0.46875</v>
      </c>
      <c r="F9" s="32" t="s">
        <v>56</v>
      </c>
      <c r="G9" s="36"/>
      <c r="H9" s="32"/>
      <c r="I9" s="32"/>
      <c r="J9" s="37"/>
      <c r="K9" s="40">
        <v>-20</v>
      </c>
      <c r="L9" s="38"/>
      <c r="M9" s="37">
        <f>M8+K9</f>
        <v>20</v>
      </c>
      <c r="N9" s="39" t="s">
        <v>47</v>
      </c>
    </row>
    <row r="10" spans="1:14" ht="15.75">
      <c r="A10" s="32">
        <v>9</v>
      </c>
      <c r="B10" s="32" t="s">
        <v>55</v>
      </c>
      <c r="C10" s="32" t="s">
        <v>34</v>
      </c>
      <c r="D10" s="32" t="s">
        <v>57</v>
      </c>
      <c r="E10" s="36">
        <v>0.48958333333333331</v>
      </c>
      <c r="F10" s="32" t="s">
        <v>58</v>
      </c>
      <c r="G10" s="36">
        <v>0.5</v>
      </c>
      <c r="H10" s="32" t="s">
        <v>59</v>
      </c>
      <c r="I10" s="32" t="s">
        <v>58</v>
      </c>
      <c r="J10" s="37">
        <v>20</v>
      </c>
      <c r="K10" s="40"/>
      <c r="L10" s="38"/>
      <c r="M10" s="37">
        <f t="shared" ref="M10:M15" si="0">M9+J10</f>
        <v>40</v>
      </c>
      <c r="N10" s="39" t="s">
        <v>36</v>
      </c>
    </row>
    <row r="11" spans="1:14" ht="15.75">
      <c r="A11" s="32">
        <v>10</v>
      </c>
      <c r="B11" s="32" t="s">
        <v>60</v>
      </c>
      <c r="C11" s="32" t="s">
        <v>34</v>
      </c>
      <c r="D11" s="32" t="s">
        <v>61</v>
      </c>
      <c r="E11" s="36">
        <v>0.42708333333333331</v>
      </c>
      <c r="F11" s="32" t="s">
        <v>62</v>
      </c>
      <c r="G11" s="36">
        <v>0.44791666666666669</v>
      </c>
      <c r="H11" s="32" t="s">
        <v>63</v>
      </c>
      <c r="I11" s="32" t="s">
        <v>62</v>
      </c>
      <c r="J11" s="37">
        <v>20</v>
      </c>
      <c r="K11" s="40"/>
      <c r="L11" s="38"/>
      <c r="M11" s="37">
        <f t="shared" si="0"/>
        <v>60</v>
      </c>
      <c r="N11" s="39" t="s">
        <v>36</v>
      </c>
    </row>
    <row r="12" spans="1:14" ht="15.75">
      <c r="A12" s="32">
        <v>11</v>
      </c>
      <c r="B12" s="32" t="s">
        <v>64</v>
      </c>
      <c r="C12" s="32" t="s">
        <v>34</v>
      </c>
      <c r="D12" s="32" t="s">
        <v>65</v>
      </c>
      <c r="E12" s="36">
        <v>0.4375</v>
      </c>
      <c r="F12" s="32" t="s">
        <v>66</v>
      </c>
      <c r="G12" s="36">
        <v>0.44791666666666669</v>
      </c>
      <c r="H12" s="32" t="s">
        <v>67</v>
      </c>
      <c r="I12" s="32" t="s">
        <v>66</v>
      </c>
      <c r="J12" s="37">
        <v>20</v>
      </c>
      <c r="K12" s="40"/>
      <c r="L12" s="38"/>
      <c r="M12" s="37">
        <f t="shared" si="0"/>
        <v>80</v>
      </c>
      <c r="N12" s="39" t="s">
        <v>36</v>
      </c>
    </row>
    <row r="13" spans="1:14" ht="15.75">
      <c r="A13" s="32">
        <v>12</v>
      </c>
      <c r="B13" s="32" t="s">
        <v>64</v>
      </c>
      <c r="C13" s="32" t="s">
        <v>34</v>
      </c>
      <c r="D13" s="32" t="s">
        <v>68</v>
      </c>
      <c r="E13" s="36">
        <v>0.48958333333333331</v>
      </c>
      <c r="F13" s="32" t="s">
        <v>69</v>
      </c>
      <c r="G13" s="36">
        <v>0.5</v>
      </c>
      <c r="H13" s="32" t="s">
        <v>70</v>
      </c>
      <c r="I13" s="32" t="s">
        <v>69</v>
      </c>
      <c r="J13" s="37">
        <v>20</v>
      </c>
      <c r="K13" s="40"/>
      <c r="L13" s="38"/>
      <c r="M13" s="37">
        <f t="shared" si="0"/>
        <v>100</v>
      </c>
      <c r="N13" s="39" t="s">
        <v>36</v>
      </c>
    </row>
    <row r="14" spans="1:14" ht="15.75">
      <c r="A14" s="32">
        <v>13</v>
      </c>
      <c r="B14" s="32" t="s">
        <v>64</v>
      </c>
      <c r="C14" s="32" t="s">
        <v>34</v>
      </c>
      <c r="D14" s="32" t="s">
        <v>71</v>
      </c>
      <c r="E14" s="36">
        <v>0.54166666666666663</v>
      </c>
      <c r="F14" s="32">
        <v>153237</v>
      </c>
      <c r="G14" s="36">
        <v>0.55208333333333337</v>
      </c>
      <c r="H14" s="32" t="s">
        <v>74</v>
      </c>
      <c r="I14" s="32" t="s">
        <v>75</v>
      </c>
      <c r="J14" s="37">
        <v>20</v>
      </c>
      <c r="K14" s="40"/>
      <c r="L14" s="38"/>
      <c r="M14" s="37">
        <f t="shared" si="0"/>
        <v>120</v>
      </c>
      <c r="N14" s="39" t="s">
        <v>36</v>
      </c>
    </row>
    <row r="15" spans="1:14" ht="15.75">
      <c r="A15" s="32">
        <v>14</v>
      </c>
      <c r="B15" s="32" t="s">
        <v>64</v>
      </c>
      <c r="C15" s="32" t="s">
        <v>34</v>
      </c>
      <c r="D15" s="32" t="s">
        <v>72</v>
      </c>
      <c r="E15" s="36">
        <v>0.72916666666666663</v>
      </c>
      <c r="F15" s="32" t="s">
        <v>73</v>
      </c>
      <c r="G15" s="36">
        <v>0.73958333333333337</v>
      </c>
      <c r="H15" s="32" t="s">
        <v>76</v>
      </c>
      <c r="I15" s="32" t="s">
        <v>73</v>
      </c>
      <c r="J15" s="37">
        <v>20</v>
      </c>
      <c r="K15" s="40"/>
      <c r="L15" s="38"/>
      <c r="M15" s="37">
        <f t="shared" si="0"/>
        <v>140</v>
      </c>
      <c r="N15" s="39" t="s">
        <v>36</v>
      </c>
    </row>
    <row r="16" spans="1:14" ht="15.75">
      <c r="A16" s="32">
        <v>15</v>
      </c>
      <c r="B16" s="32" t="s">
        <v>78</v>
      </c>
      <c r="C16" s="32" t="s">
        <v>34</v>
      </c>
      <c r="D16" s="32"/>
      <c r="E16" s="36"/>
      <c r="F16" s="32"/>
      <c r="G16" s="36"/>
      <c r="H16" s="32"/>
      <c r="I16" s="32"/>
      <c r="J16" s="37"/>
      <c r="K16" s="40"/>
      <c r="L16" s="38"/>
      <c r="M16" s="37"/>
      <c r="N16" s="39" t="s">
        <v>77</v>
      </c>
    </row>
    <row r="17" spans="1:14" ht="15.75">
      <c r="A17" s="32">
        <v>16</v>
      </c>
      <c r="B17" s="32" t="s">
        <v>79</v>
      </c>
      <c r="C17" s="32" t="s">
        <v>34</v>
      </c>
      <c r="D17" s="32"/>
      <c r="E17" s="36"/>
      <c r="F17" s="32"/>
      <c r="G17" s="36"/>
      <c r="H17" s="32"/>
      <c r="I17" s="32"/>
      <c r="J17" s="37"/>
      <c r="K17" s="40"/>
      <c r="L17" s="38"/>
      <c r="M17" s="37"/>
      <c r="N17" s="39" t="s">
        <v>77</v>
      </c>
    </row>
    <row r="18" spans="1:14" ht="15.75">
      <c r="A18" s="32">
        <v>17</v>
      </c>
      <c r="B18" s="32" t="s">
        <v>80</v>
      </c>
      <c r="C18" s="32" t="s">
        <v>34</v>
      </c>
      <c r="D18" s="32"/>
      <c r="E18" s="36"/>
      <c r="F18" s="32"/>
      <c r="G18" s="36"/>
      <c r="H18" s="32"/>
      <c r="I18" s="32"/>
      <c r="J18" s="37"/>
      <c r="K18" s="40"/>
      <c r="L18" s="38"/>
      <c r="M18" s="37"/>
      <c r="N18" s="39" t="s">
        <v>77</v>
      </c>
    </row>
    <row r="19" spans="1:14" ht="15.75">
      <c r="A19" s="32">
        <v>18</v>
      </c>
      <c r="B19" s="32" t="s">
        <v>82</v>
      </c>
      <c r="C19" s="32" t="s">
        <v>34</v>
      </c>
      <c r="D19" s="32"/>
      <c r="E19" s="36"/>
      <c r="F19" s="32"/>
      <c r="G19" s="36"/>
      <c r="H19" s="32"/>
      <c r="I19" s="32"/>
      <c r="J19" s="37"/>
      <c r="K19" s="40"/>
      <c r="L19" s="38"/>
      <c r="M19" s="37"/>
      <c r="N19" s="39" t="s">
        <v>81</v>
      </c>
    </row>
    <row r="20" spans="1:14" ht="15.75">
      <c r="A20" s="32">
        <v>19</v>
      </c>
      <c r="B20" s="32" t="s">
        <v>83</v>
      </c>
      <c r="C20" s="32" t="s">
        <v>34</v>
      </c>
      <c r="D20" s="32" t="s">
        <v>84</v>
      </c>
      <c r="E20" s="36">
        <v>0.53125</v>
      </c>
      <c r="F20" s="32" t="s">
        <v>85</v>
      </c>
      <c r="G20" s="36">
        <v>0.54166666666666663</v>
      </c>
      <c r="H20" s="32" t="s">
        <v>86</v>
      </c>
      <c r="I20" s="32" t="s">
        <v>85</v>
      </c>
      <c r="J20" s="37">
        <v>20</v>
      </c>
      <c r="K20" s="40"/>
      <c r="L20" s="38"/>
      <c r="M20" s="37">
        <f>M15+J20</f>
        <v>160</v>
      </c>
      <c r="N20" s="39" t="s">
        <v>36</v>
      </c>
    </row>
    <row r="21" spans="1:14" ht="15.75">
      <c r="A21" s="32">
        <v>20</v>
      </c>
      <c r="B21" s="32" t="s">
        <v>83</v>
      </c>
      <c r="C21" s="32" t="s">
        <v>34</v>
      </c>
      <c r="D21" s="32" t="s">
        <v>87</v>
      </c>
      <c r="E21" s="36">
        <v>0.58333333333333337</v>
      </c>
      <c r="F21" s="32" t="s">
        <v>88</v>
      </c>
      <c r="G21" s="36">
        <v>0.59375</v>
      </c>
      <c r="H21" s="32" t="s">
        <v>89</v>
      </c>
      <c r="I21" s="32" t="s">
        <v>88</v>
      </c>
      <c r="J21" s="37">
        <v>20</v>
      </c>
      <c r="K21" s="40"/>
      <c r="L21" s="38"/>
      <c r="M21" s="37">
        <f>M20+J21</f>
        <v>180</v>
      </c>
      <c r="N21" s="39" t="s">
        <v>36</v>
      </c>
    </row>
    <row r="22" spans="1:14" ht="15.75">
      <c r="A22" s="32">
        <v>21</v>
      </c>
      <c r="B22" s="32" t="s">
        <v>83</v>
      </c>
      <c r="C22" s="32" t="s">
        <v>34</v>
      </c>
      <c r="D22" s="32" t="s">
        <v>90</v>
      </c>
      <c r="E22" s="36">
        <v>0.63541666666666663</v>
      </c>
      <c r="F22" s="32" t="s">
        <v>91</v>
      </c>
      <c r="G22" s="36">
        <v>0.65625</v>
      </c>
      <c r="H22" s="32" t="s">
        <v>92</v>
      </c>
      <c r="I22" s="32" t="s">
        <v>91</v>
      </c>
      <c r="J22" s="37">
        <v>20</v>
      </c>
      <c r="K22" s="40"/>
      <c r="L22" s="38"/>
      <c r="M22" s="37">
        <f>M21+J22</f>
        <v>200</v>
      </c>
      <c r="N22" s="39" t="s">
        <v>36</v>
      </c>
    </row>
    <row r="23" spans="1:14" ht="15.75">
      <c r="A23" s="32">
        <v>22</v>
      </c>
      <c r="B23" s="32" t="s">
        <v>93</v>
      </c>
      <c r="C23" s="32" t="s">
        <v>34</v>
      </c>
      <c r="D23" s="32" t="s">
        <v>94</v>
      </c>
      <c r="E23" s="36">
        <v>0.4375</v>
      </c>
      <c r="F23" s="32" t="s">
        <v>95</v>
      </c>
      <c r="G23" s="36">
        <v>0.44791666666666669</v>
      </c>
      <c r="H23" s="32" t="s">
        <v>96</v>
      </c>
      <c r="I23" s="32" t="s">
        <v>95</v>
      </c>
      <c r="J23" s="37">
        <v>20</v>
      </c>
      <c r="K23" s="40"/>
      <c r="L23" s="38"/>
      <c r="M23" s="37">
        <f>M22+J23</f>
        <v>220</v>
      </c>
      <c r="N23" s="39" t="s">
        <v>36</v>
      </c>
    </row>
    <row r="24" spans="1:14" ht="15.75">
      <c r="A24" s="32">
        <v>23</v>
      </c>
      <c r="B24" s="32" t="s">
        <v>100</v>
      </c>
      <c r="C24" s="32" t="s">
        <v>34</v>
      </c>
      <c r="D24" s="32" t="s">
        <v>97</v>
      </c>
      <c r="E24" s="36">
        <v>0.46875</v>
      </c>
      <c r="F24" s="32" t="s">
        <v>97</v>
      </c>
      <c r="G24" s="36">
        <v>0.47916666666666669</v>
      </c>
      <c r="H24" s="32"/>
      <c r="I24" s="32"/>
      <c r="J24" s="37">
        <v>0</v>
      </c>
      <c r="K24" s="40"/>
      <c r="L24" s="38"/>
      <c r="M24" s="37">
        <f>M23+J24</f>
        <v>220</v>
      </c>
      <c r="N24" s="39" t="s">
        <v>98</v>
      </c>
    </row>
    <row r="25" spans="1:14" ht="15.75">
      <c r="A25" s="32">
        <v>24</v>
      </c>
      <c r="B25" s="32" t="s">
        <v>100</v>
      </c>
      <c r="C25" s="32" t="s">
        <v>34</v>
      </c>
      <c r="D25" s="32" t="s">
        <v>99</v>
      </c>
      <c r="E25" s="36">
        <v>0.5</v>
      </c>
      <c r="F25" s="32" t="s">
        <v>99</v>
      </c>
      <c r="G25" s="36">
        <v>0.53125</v>
      </c>
      <c r="H25" s="32"/>
      <c r="I25" s="32"/>
      <c r="J25" s="37">
        <v>0</v>
      </c>
      <c r="K25" s="40"/>
      <c r="L25" s="38"/>
      <c r="M25" s="37">
        <f>M24+J25</f>
        <v>220</v>
      </c>
      <c r="N25" s="39" t="s">
        <v>98</v>
      </c>
    </row>
    <row r="26" spans="1:14" ht="15.75">
      <c r="A26" s="32">
        <v>25</v>
      </c>
      <c r="B26" s="32" t="s">
        <v>101</v>
      </c>
      <c r="C26" s="32" t="s">
        <v>34</v>
      </c>
      <c r="D26" s="32"/>
      <c r="E26" s="36"/>
      <c r="F26" s="32"/>
      <c r="G26" s="36"/>
      <c r="H26" s="32"/>
      <c r="I26" s="32"/>
      <c r="J26" s="37"/>
      <c r="K26" s="40"/>
      <c r="L26" s="38"/>
      <c r="M26" s="37"/>
      <c r="N26" s="39" t="s">
        <v>77</v>
      </c>
    </row>
    <row r="27" spans="1:14" ht="15.75">
      <c r="A27" s="32">
        <v>26</v>
      </c>
      <c r="B27" s="32" t="s">
        <v>102</v>
      </c>
      <c r="C27" s="32" t="s">
        <v>34</v>
      </c>
      <c r="D27" s="32" t="s">
        <v>103</v>
      </c>
      <c r="E27" s="36">
        <v>0.46875</v>
      </c>
      <c r="F27" s="32" t="s">
        <v>104</v>
      </c>
      <c r="G27" s="36">
        <v>0.48958333333333331</v>
      </c>
      <c r="H27" s="32" t="s">
        <v>105</v>
      </c>
      <c r="I27" s="32" t="s">
        <v>104</v>
      </c>
      <c r="J27" s="37">
        <v>20</v>
      </c>
      <c r="K27" s="40"/>
      <c r="L27" s="38"/>
      <c r="M27" s="37">
        <f>M25+J27</f>
        <v>240</v>
      </c>
      <c r="N27" s="39" t="s">
        <v>36</v>
      </c>
    </row>
    <row r="28" spans="1:14" ht="15.75">
      <c r="A28" s="32">
        <v>27</v>
      </c>
      <c r="B28" s="32" t="s">
        <v>102</v>
      </c>
      <c r="C28" s="32" t="s">
        <v>34</v>
      </c>
      <c r="D28" s="32" t="s">
        <v>106</v>
      </c>
      <c r="E28" s="36">
        <v>0.53125</v>
      </c>
      <c r="F28" s="32" t="s">
        <v>106</v>
      </c>
      <c r="G28" s="36">
        <v>0.54166666666666663</v>
      </c>
      <c r="H28" s="32"/>
      <c r="I28" s="32"/>
      <c r="J28" s="37">
        <v>0</v>
      </c>
      <c r="K28" s="40"/>
      <c r="L28" s="38"/>
      <c r="M28" s="37">
        <f t="shared" ref="M28:M33" si="1">M27+J28</f>
        <v>240</v>
      </c>
      <c r="N28" s="39" t="s">
        <v>98</v>
      </c>
    </row>
    <row r="29" spans="1:14" ht="15.75">
      <c r="A29" s="32">
        <v>28</v>
      </c>
      <c r="B29" s="32" t="s">
        <v>102</v>
      </c>
      <c r="C29" s="32" t="s">
        <v>34</v>
      </c>
      <c r="D29" s="32" t="s">
        <v>107</v>
      </c>
      <c r="E29" s="36">
        <v>0.5625</v>
      </c>
      <c r="F29" s="32" t="s">
        <v>107</v>
      </c>
      <c r="G29" s="36">
        <v>0.58333333333333337</v>
      </c>
      <c r="H29" s="32"/>
      <c r="I29" s="32"/>
      <c r="J29" s="37">
        <v>0</v>
      </c>
      <c r="K29" s="40"/>
      <c r="L29" s="38"/>
      <c r="M29" s="37">
        <f t="shared" si="1"/>
        <v>240</v>
      </c>
      <c r="N29" s="39" t="s">
        <v>98</v>
      </c>
    </row>
    <row r="30" spans="1:14" ht="15.75">
      <c r="A30" s="32">
        <v>29</v>
      </c>
      <c r="B30" s="32" t="s">
        <v>108</v>
      </c>
      <c r="C30" s="32" t="s">
        <v>34</v>
      </c>
      <c r="D30" s="32" t="s">
        <v>109</v>
      </c>
      <c r="E30" s="36">
        <v>0.48958333333333331</v>
      </c>
      <c r="F30" s="32" t="s">
        <v>110</v>
      </c>
      <c r="G30" s="36">
        <v>0.5</v>
      </c>
      <c r="H30" s="32" t="s">
        <v>111</v>
      </c>
      <c r="I30" s="32" t="s">
        <v>110</v>
      </c>
      <c r="J30" s="37">
        <v>20</v>
      </c>
      <c r="K30" s="40"/>
      <c r="L30" s="38"/>
      <c r="M30" s="37">
        <f t="shared" si="1"/>
        <v>260</v>
      </c>
      <c r="N30" s="39" t="s">
        <v>36</v>
      </c>
    </row>
    <row r="31" spans="1:14" ht="15.75">
      <c r="A31" s="32">
        <v>30</v>
      </c>
      <c r="B31" s="32" t="s">
        <v>108</v>
      </c>
      <c r="C31" s="32" t="s">
        <v>34</v>
      </c>
      <c r="D31" s="32" t="s">
        <v>112</v>
      </c>
      <c r="E31" s="36">
        <v>0.58333333333333337</v>
      </c>
      <c r="F31" s="32" t="s">
        <v>113</v>
      </c>
      <c r="G31" s="36">
        <v>0.59375</v>
      </c>
      <c r="H31" s="32" t="s">
        <v>114</v>
      </c>
      <c r="I31" s="32" t="s">
        <v>113</v>
      </c>
      <c r="J31" s="37">
        <v>20</v>
      </c>
      <c r="K31" s="40"/>
      <c r="L31" s="38"/>
      <c r="M31" s="37">
        <f t="shared" si="1"/>
        <v>280</v>
      </c>
      <c r="N31" s="39" t="s">
        <v>36</v>
      </c>
    </row>
    <row r="32" spans="1:14" ht="15.75">
      <c r="A32" s="32">
        <v>31</v>
      </c>
      <c r="B32" s="32" t="s">
        <v>108</v>
      </c>
      <c r="C32" s="32" t="s">
        <v>34</v>
      </c>
      <c r="D32" s="32" t="s">
        <v>115</v>
      </c>
      <c r="E32" s="36">
        <v>0.625</v>
      </c>
      <c r="F32" s="32" t="s">
        <v>116</v>
      </c>
      <c r="G32" s="36">
        <v>0.63541666666666663</v>
      </c>
      <c r="H32" s="32" t="s">
        <v>117</v>
      </c>
      <c r="I32" s="32" t="s">
        <v>116</v>
      </c>
      <c r="J32" s="37">
        <v>20</v>
      </c>
      <c r="K32" s="40"/>
      <c r="L32" s="38"/>
      <c r="M32" s="37">
        <f t="shared" si="1"/>
        <v>300</v>
      </c>
      <c r="N32" s="39" t="s">
        <v>36</v>
      </c>
    </row>
    <row r="33" spans="1:14" ht="15.75">
      <c r="A33" s="32">
        <v>32</v>
      </c>
      <c r="B33" s="32" t="s">
        <v>108</v>
      </c>
      <c r="C33" s="32" t="s">
        <v>34</v>
      </c>
      <c r="D33" s="32" t="s">
        <v>118</v>
      </c>
      <c r="E33" s="36">
        <v>0.67708333333333337</v>
      </c>
      <c r="F33" s="32" t="s">
        <v>119</v>
      </c>
      <c r="G33" s="36">
        <v>0.70833333333333337</v>
      </c>
      <c r="H33" s="32" t="s">
        <v>120</v>
      </c>
      <c r="I33" s="32" t="s">
        <v>119</v>
      </c>
      <c r="J33" s="37">
        <v>20</v>
      </c>
      <c r="K33" s="40"/>
      <c r="L33" s="38"/>
      <c r="M33" s="37">
        <f t="shared" si="1"/>
        <v>320</v>
      </c>
      <c r="N33" s="39" t="s">
        <v>36</v>
      </c>
    </row>
    <row r="34" spans="1:14" ht="15.75">
      <c r="A34" s="32">
        <v>33</v>
      </c>
      <c r="B34" s="32" t="s">
        <v>121</v>
      </c>
      <c r="C34" s="32" t="s">
        <v>34</v>
      </c>
      <c r="D34" s="32"/>
      <c r="E34" s="36"/>
      <c r="F34" s="32"/>
      <c r="G34" s="36"/>
      <c r="H34" s="32"/>
      <c r="I34" s="32"/>
      <c r="J34" s="37"/>
      <c r="K34" s="40"/>
      <c r="L34" s="38"/>
      <c r="M34" s="37"/>
      <c r="N34" s="39" t="s">
        <v>77</v>
      </c>
    </row>
    <row r="35" spans="1:14" ht="15.75">
      <c r="A35" s="32">
        <v>34</v>
      </c>
      <c r="B35" s="32" t="s">
        <v>122</v>
      </c>
      <c r="C35" s="32" t="s">
        <v>34</v>
      </c>
      <c r="D35" s="32"/>
      <c r="E35" s="36"/>
      <c r="F35" s="32"/>
      <c r="G35" s="36"/>
      <c r="H35" s="32"/>
      <c r="I35" s="32"/>
      <c r="J35" s="37"/>
      <c r="K35" s="40"/>
      <c r="L35" s="38"/>
      <c r="M35" s="37"/>
      <c r="N35" s="39" t="s">
        <v>77</v>
      </c>
    </row>
    <row r="36" spans="1:14" ht="15.75">
      <c r="A36" s="32">
        <v>35</v>
      </c>
      <c r="B36" s="32" t="s">
        <v>123</v>
      </c>
      <c r="C36" s="32" t="s">
        <v>34</v>
      </c>
      <c r="D36" s="32"/>
      <c r="E36" s="36"/>
      <c r="F36" s="32"/>
      <c r="G36" s="36"/>
      <c r="H36" s="32"/>
      <c r="I36" s="32"/>
      <c r="J36" s="37"/>
      <c r="K36" s="40"/>
      <c r="L36" s="38"/>
      <c r="M36" s="37"/>
      <c r="N36" s="39" t="s">
        <v>77</v>
      </c>
    </row>
    <row r="97" spans="1:2">
      <c r="A97" s="33"/>
      <c r="B97" s="33"/>
    </row>
  </sheetData>
  <pageMargins left="0.70866141732283472" right="0.70866141732283472" top="0.74803149606299213" bottom="0.74803149606299213" header="0.31496062992125984" footer="0.31496062992125984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P25"/>
  <sheetViews>
    <sheetView topLeftCell="A10" workbookViewId="0">
      <selection activeCell="N27" sqref="N27"/>
    </sheetView>
  </sheetViews>
  <sheetFormatPr defaultRowHeight="14.25"/>
  <cols>
    <col min="2" max="2" width="11.375" customWidth="1"/>
    <col min="14" max="14" width="13" customWidth="1"/>
    <col min="16" max="16" width="19" customWidth="1"/>
  </cols>
  <sheetData>
    <row r="1" spans="2:16" ht="29.25">
      <c r="D1" s="14" t="s">
        <v>28</v>
      </c>
      <c r="P1" s="15"/>
    </row>
    <row r="3" spans="2:16" ht="15" thickBot="1"/>
    <row r="4" spans="2:16" ht="39">
      <c r="B4" s="13" t="s">
        <v>23</v>
      </c>
      <c r="C4" s="12" t="s">
        <v>22</v>
      </c>
      <c r="D4" s="12" t="s">
        <v>21</v>
      </c>
      <c r="E4" s="12" t="s">
        <v>20</v>
      </c>
      <c r="F4" s="12" t="s">
        <v>19</v>
      </c>
      <c r="G4" s="12" t="s">
        <v>18</v>
      </c>
      <c r="H4" s="12" t="s">
        <v>17</v>
      </c>
      <c r="I4" s="12" t="s">
        <v>16</v>
      </c>
      <c r="J4" s="12" t="s">
        <v>15</v>
      </c>
      <c r="K4" s="12" t="s">
        <v>14</v>
      </c>
      <c r="L4" s="11" t="s">
        <v>13</v>
      </c>
      <c r="N4" s="26"/>
      <c r="O4" s="27"/>
      <c r="P4" s="26"/>
    </row>
    <row r="5" spans="2:16" ht="15">
      <c r="B5" s="9"/>
      <c r="C5" s="7"/>
      <c r="D5" s="8"/>
      <c r="E5" s="7"/>
      <c r="F5" s="6"/>
      <c r="G5" s="5"/>
      <c r="H5" s="7"/>
      <c r="I5" s="6"/>
      <c r="J5" s="5"/>
      <c r="K5" s="5"/>
      <c r="L5" s="17"/>
      <c r="N5" s="28"/>
      <c r="O5" s="27"/>
      <c r="P5" s="29"/>
    </row>
    <row r="6" spans="2:16" ht="15">
      <c r="B6" s="9"/>
      <c r="C6" s="7"/>
      <c r="D6" s="8"/>
      <c r="E6" s="7"/>
      <c r="F6" s="6"/>
      <c r="G6" s="5"/>
      <c r="H6" s="7"/>
      <c r="I6" s="6"/>
      <c r="J6" s="5"/>
      <c r="K6" s="5"/>
      <c r="L6" s="17"/>
    </row>
    <row r="7" spans="2:16" ht="15">
      <c r="B7" s="9" t="s">
        <v>24</v>
      </c>
      <c r="C7" s="7">
        <v>10</v>
      </c>
      <c r="D7" s="8">
        <v>9</v>
      </c>
      <c r="E7" s="7">
        <v>7</v>
      </c>
      <c r="F7" s="6">
        <v>1</v>
      </c>
      <c r="G7" s="5">
        <v>133.80000000000001</v>
      </c>
      <c r="H7" s="7">
        <v>3</v>
      </c>
      <c r="I7" s="6">
        <v>0.67</v>
      </c>
      <c r="J7" s="10">
        <v>-28</v>
      </c>
      <c r="K7" s="5">
        <f>J7+G7</f>
        <v>105.80000000000001</v>
      </c>
      <c r="L7" s="17">
        <f>D7/C7</f>
        <v>0.9</v>
      </c>
    </row>
    <row r="8" spans="2:16" ht="15">
      <c r="B8" s="9" t="s">
        <v>25</v>
      </c>
      <c r="C8" s="7">
        <v>24</v>
      </c>
      <c r="D8" s="8">
        <v>17</v>
      </c>
      <c r="E8" s="7">
        <v>4</v>
      </c>
      <c r="F8" s="6">
        <v>1</v>
      </c>
      <c r="G8" s="5">
        <v>120</v>
      </c>
      <c r="H8" s="7">
        <v>20</v>
      </c>
      <c r="I8" s="6">
        <v>0.65</v>
      </c>
      <c r="J8" s="5">
        <v>338.2</v>
      </c>
      <c r="K8" s="5">
        <f>J8+G8</f>
        <v>458.2</v>
      </c>
      <c r="L8" s="17">
        <f>D8/C8</f>
        <v>0.70833333333333337</v>
      </c>
    </row>
    <row r="9" spans="2:16" ht="15.75" thickBot="1">
      <c r="B9" s="16" t="s">
        <v>26</v>
      </c>
      <c r="C9" s="3">
        <v>17</v>
      </c>
      <c r="D9" s="4">
        <v>5</v>
      </c>
      <c r="E9" s="3">
        <v>4</v>
      </c>
      <c r="F9" s="2">
        <v>0.5</v>
      </c>
      <c r="G9" s="1">
        <v>-62.1</v>
      </c>
      <c r="H9" s="3">
        <v>13</v>
      </c>
      <c r="I9" s="2">
        <v>0.23</v>
      </c>
      <c r="J9" s="1">
        <v>-203.2</v>
      </c>
      <c r="K9" s="1">
        <f>J9+G9</f>
        <v>-265.3</v>
      </c>
      <c r="L9" s="18">
        <f>D9/C9</f>
        <v>0.29411764705882354</v>
      </c>
    </row>
    <row r="10" spans="2:16" ht="15" thickBot="1"/>
    <row r="11" spans="2:16" ht="15.75" thickBot="1">
      <c r="B11" s="19"/>
      <c r="C11" s="20">
        <v>51</v>
      </c>
      <c r="D11" s="20">
        <v>31</v>
      </c>
      <c r="E11" s="20">
        <v>15</v>
      </c>
      <c r="F11" s="22">
        <v>0.83</v>
      </c>
      <c r="G11" s="21">
        <v>191.7</v>
      </c>
      <c r="H11" s="20">
        <v>36</v>
      </c>
      <c r="I11" s="22">
        <v>0.51600000000000001</v>
      </c>
      <c r="J11" s="21">
        <v>107</v>
      </c>
      <c r="K11" s="21">
        <f>J11+G11</f>
        <v>298.7</v>
      </c>
      <c r="L11" s="23">
        <f>D11/C11</f>
        <v>0.60784313725490191</v>
      </c>
    </row>
    <row r="16" spans="2:16" ht="29.25">
      <c r="D16" s="14" t="s">
        <v>29</v>
      </c>
    </row>
    <row r="18" spans="2:12" ht="15" thickBot="1"/>
    <row r="19" spans="2:12" ht="39">
      <c r="B19" s="13" t="s">
        <v>23</v>
      </c>
      <c r="C19" s="12" t="s">
        <v>22</v>
      </c>
      <c r="D19" s="12" t="s">
        <v>21</v>
      </c>
      <c r="E19" s="12" t="s">
        <v>20</v>
      </c>
      <c r="F19" s="12" t="s">
        <v>19</v>
      </c>
      <c r="G19" s="12" t="s">
        <v>18</v>
      </c>
      <c r="H19" s="12" t="s">
        <v>17</v>
      </c>
      <c r="I19" s="12" t="s">
        <v>16</v>
      </c>
      <c r="J19" s="12" t="s">
        <v>15</v>
      </c>
      <c r="K19" s="12" t="s">
        <v>14</v>
      </c>
      <c r="L19" s="11" t="s">
        <v>13</v>
      </c>
    </row>
    <row r="20" spans="2:12" ht="15">
      <c r="B20" s="9" t="s">
        <v>33</v>
      </c>
      <c r="C20" s="7">
        <v>12</v>
      </c>
      <c r="D20" s="8">
        <v>6</v>
      </c>
      <c r="E20" s="7">
        <v>6</v>
      </c>
      <c r="F20" s="6">
        <v>0.5</v>
      </c>
      <c r="G20" s="10">
        <v>-38</v>
      </c>
      <c r="H20" s="7">
        <v>6</v>
      </c>
      <c r="I20" s="6">
        <v>0.33</v>
      </c>
      <c r="J20" s="10">
        <v>-21.7</v>
      </c>
      <c r="K20" s="10">
        <f>J20+G20</f>
        <v>-59.7</v>
      </c>
      <c r="L20" s="17">
        <f>D20/C20</f>
        <v>0.5</v>
      </c>
    </row>
    <row r="21" spans="2:12" ht="15">
      <c r="B21" s="9" t="s">
        <v>30</v>
      </c>
      <c r="C21" s="7"/>
      <c r="D21" s="8"/>
      <c r="E21" s="7"/>
      <c r="F21" s="6"/>
      <c r="G21" s="5"/>
      <c r="H21" s="7"/>
      <c r="I21" s="6"/>
      <c r="J21" s="5"/>
      <c r="K21" s="5"/>
      <c r="L21" s="17"/>
    </row>
    <row r="22" spans="2:12" ht="15">
      <c r="B22" s="9" t="s">
        <v>31</v>
      </c>
      <c r="C22" s="7"/>
      <c r="D22" s="8"/>
      <c r="E22" s="7"/>
      <c r="F22" s="6"/>
      <c r="G22" s="5"/>
      <c r="H22" s="7"/>
      <c r="I22" s="6"/>
      <c r="J22" s="10"/>
      <c r="K22" s="5"/>
      <c r="L22" s="17"/>
    </row>
    <row r="23" spans="2:12" ht="15.75" thickBot="1">
      <c r="B23" s="24" t="s">
        <v>32</v>
      </c>
      <c r="C23" s="3"/>
      <c r="D23" s="4"/>
      <c r="E23" s="3"/>
      <c r="F23" s="2"/>
      <c r="G23" s="25"/>
      <c r="H23" s="3"/>
      <c r="I23" s="2"/>
      <c r="J23" s="25"/>
      <c r="K23" s="25"/>
      <c r="L23" s="18"/>
    </row>
    <row r="24" spans="2:12" ht="15" thickBot="1"/>
    <row r="25" spans="2:12" ht="15" thickBot="1">
      <c r="C25" s="19"/>
      <c r="D25" s="30"/>
      <c r="E25" s="30"/>
      <c r="F25" s="30"/>
      <c r="G25" s="30"/>
      <c r="H25" s="30"/>
      <c r="I25" s="30"/>
      <c r="J25" s="30"/>
      <c r="K25" s="30"/>
      <c r="L25" s="31"/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Dziennik</vt:lpstr>
      <vt:lpstr>Wyliczenia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Jacek</cp:lastModifiedBy>
  <dcterms:created xsi:type="dcterms:W3CDTF">2013-04-21T06:17:38Z</dcterms:created>
  <dcterms:modified xsi:type="dcterms:W3CDTF">2013-06-08T16:41:30Z</dcterms:modified>
</cp:coreProperties>
</file>