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oha1\Downloads\"/>
    </mc:Choice>
  </mc:AlternateContent>
  <xr:revisionPtr revIDLastSave="0" documentId="13_ncr:1_{F1DDF07B-335A-4F06-9FEF-63BE4D702E25}" xr6:coauthVersionLast="45" xr6:coauthVersionMax="45" xr10:uidLastSave="{00000000-0000-0000-0000-000000000000}"/>
  <bookViews>
    <workbookView xWindow="-120" yWindow="-120" windowWidth="29040" windowHeight="15840" xr2:uid="{ADAC69AF-3832-40CA-89FF-3E90361FB333}"/>
  </bookViews>
  <sheets>
    <sheet name="Candle Direction " sheetId="7" r:id="rId1"/>
    <sheet name="Data (1) Do not touch" sheetId="1" r:id="rId2"/>
    <sheet name="DATA (2) do not touch" sheetId="8" r:id="rId3"/>
  </sheets>
  <definedNames>
    <definedName name="_xlnm._FilterDatabase" localSheetId="0" hidden="1">'Candle Direction '!$I$1:$I$29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M38" i="1" l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37" i="1"/>
  <c r="J9" i="7" l="1"/>
  <c r="J6" i="7"/>
  <c r="J7" i="7"/>
  <c r="J3" i="7"/>
  <c r="J2" i="7"/>
  <c r="J8" i="7"/>
  <c r="J4" i="7"/>
  <c r="J5" i="7"/>
  <c r="A8" i="8"/>
  <c r="A7" i="8"/>
  <c r="A6" i="8"/>
  <c r="K6" i="8" l="1"/>
  <c r="C35" i="8"/>
  <c r="K8" i="8"/>
  <c r="K17" i="8" s="1"/>
  <c r="E35" i="8"/>
  <c r="K7" i="8"/>
  <c r="K16" i="8" s="1"/>
  <c r="D35" i="8"/>
  <c r="A23" i="8"/>
  <c r="K32" i="8"/>
  <c r="K23" i="8"/>
  <c r="K31" i="8"/>
  <c r="K22" i="8"/>
  <c r="A22" i="8"/>
  <c r="K15" i="8"/>
  <c r="K21" i="8"/>
  <c r="K30" i="8"/>
  <c r="A21" i="8"/>
  <c r="A15" i="8"/>
  <c r="A30" i="8" s="1"/>
  <c r="A17" i="8"/>
  <c r="A32" i="8" s="1"/>
  <c r="A16" i="8"/>
  <c r="A31" i="8" s="1"/>
  <c r="F35" i="8" l="1"/>
  <c r="L4" i="1"/>
  <c r="H4" i="1"/>
  <c r="D4" i="1"/>
  <c r="C6" i="1" s="1"/>
  <c r="G11" i="1" l="1"/>
  <c r="G19" i="1"/>
  <c r="G12" i="1"/>
  <c r="G20" i="1"/>
  <c r="G28" i="1"/>
  <c r="G13" i="1"/>
  <c r="G21" i="1"/>
  <c r="G29" i="1"/>
  <c r="G14" i="1"/>
  <c r="G22" i="1"/>
  <c r="G30" i="1"/>
  <c r="G18" i="1"/>
  <c r="G7" i="1"/>
  <c r="G15" i="1"/>
  <c r="G23" i="1"/>
  <c r="G31" i="1"/>
  <c r="G10" i="1"/>
  <c r="G8" i="1"/>
  <c r="G16" i="1"/>
  <c r="G24" i="1"/>
  <c r="G32" i="1"/>
  <c r="G6" i="1"/>
  <c r="G27" i="1"/>
  <c r="G9" i="1"/>
  <c r="G17" i="1"/>
  <c r="G25" i="1"/>
  <c r="G33" i="1"/>
  <c r="G26" i="1"/>
  <c r="K8" i="1"/>
  <c r="K16" i="1"/>
  <c r="K24" i="1"/>
  <c r="K32" i="1"/>
  <c r="K9" i="1"/>
  <c r="K17" i="1"/>
  <c r="K25" i="1"/>
  <c r="K33" i="1"/>
  <c r="K10" i="1"/>
  <c r="K18" i="1"/>
  <c r="K26" i="1"/>
  <c r="K6" i="1"/>
  <c r="K11" i="1"/>
  <c r="K19" i="1"/>
  <c r="K27" i="1"/>
  <c r="L6" i="1"/>
  <c r="K7" i="1"/>
  <c r="K15" i="1"/>
  <c r="K12" i="1"/>
  <c r="K20" i="1"/>
  <c r="K28" i="1"/>
  <c r="K13" i="1"/>
  <c r="K21" i="1"/>
  <c r="K29" i="1"/>
  <c r="K31" i="1"/>
  <c r="K14" i="1"/>
  <c r="K22" i="1"/>
  <c r="K30" i="1"/>
  <c r="K23" i="1"/>
  <c r="C11" i="1"/>
  <c r="C19" i="1"/>
  <c r="C27" i="1"/>
  <c r="C30" i="1"/>
  <c r="C9" i="1"/>
  <c r="C12" i="1"/>
  <c r="C20" i="1"/>
  <c r="C28" i="1"/>
  <c r="C31" i="1"/>
  <c r="C17" i="1"/>
  <c r="C13" i="1"/>
  <c r="C21" i="1"/>
  <c r="C29" i="1"/>
  <c r="C33" i="1"/>
  <c r="C10" i="1"/>
  <c r="C14" i="1"/>
  <c r="C22" i="1"/>
  <c r="C26" i="1"/>
  <c r="C7" i="1"/>
  <c r="C15" i="1"/>
  <c r="C23" i="1"/>
  <c r="C18" i="1"/>
  <c r="C8" i="1"/>
  <c r="C16" i="1"/>
  <c r="C24" i="1"/>
  <c r="C32" i="1"/>
  <c r="C25" i="1"/>
  <c r="D6" i="1"/>
  <c r="E6" i="1" s="1"/>
  <c r="N37" i="1" s="1"/>
  <c r="D7" i="1"/>
  <c r="L7" i="1"/>
  <c r="L11" i="1"/>
  <c r="L15" i="1"/>
  <c r="L19" i="1"/>
  <c r="L23" i="1"/>
  <c r="L27" i="1"/>
  <c r="L31" i="1"/>
  <c r="L8" i="1"/>
  <c r="L12" i="1"/>
  <c r="L16" i="1"/>
  <c r="L20" i="1"/>
  <c r="L24" i="1"/>
  <c r="L28" i="1"/>
  <c r="L32" i="1"/>
  <c r="L9" i="1"/>
  <c r="L13" i="1"/>
  <c r="L17" i="1"/>
  <c r="L21" i="1"/>
  <c r="L25" i="1"/>
  <c r="L29" i="1"/>
  <c r="L33" i="1"/>
  <c r="L10" i="1"/>
  <c r="L14" i="1"/>
  <c r="L18" i="1"/>
  <c r="L22" i="1"/>
  <c r="L26" i="1"/>
  <c r="L30" i="1"/>
  <c r="H7" i="1"/>
  <c r="H11" i="1"/>
  <c r="H15" i="1"/>
  <c r="H19" i="1"/>
  <c r="H23" i="1"/>
  <c r="H27" i="1"/>
  <c r="H31" i="1"/>
  <c r="H8" i="1"/>
  <c r="H12" i="1"/>
  <c r="H16" i="1"/>
  <c r="H20" i="1"/>
  <c r="H24" i="1"/>
  <c r="H28" i="1"/>
  <c r="H32" i="1"/>
  <c r="H9" i="1"/>
  <c r="H13" i="1"/>
  <c r="H17" i="1"/>
  <c r="H21" i="1"/>
  <c r="H25" i="1"/>
  <c r="H29" i="1"/>
  <c r="H33" i="1"/>
  <c r="H10" i="1"/>
  <c r="H14" i="1"/>
  <c r="H18" i="1"/>
  <c r="H22" i="1"/>
  <c r="H26" i="1"/>
  <c r="H30" i="1"/>
  <c r="H6" i="1"/>
  <c r="D11" i="1"/>
  <c r="D15" i="1"/>
  <c r="D19" i="1"/>
  <c r="D23" i="1"/>
  <c r="D27" i="1"/>
  <c r="D31" i="1"/>
  <c r="D26" i="1"/>
  <c r="D14" i="1"/>
  <c r="D8" i="1"/>
  <c r="D12" i="1"/>
  <c r="D16" i="1"/>
  <c r="D20" i="1"/>
  <c r="D24" i="1"/>
  <c r="D28" i="1"/>
  <c r="D32" i="1"/>
  <c r="D10" i="1"/>
  <c r="D9" i="1"/>
  <c r="D13" i="1"/>
  <c r="D17" i="1"/>
  <c r="D21" i="1"/>
  <c r="D25" i="1"/>
  <c r="D29" i="1"/>
  <c r="D33" i="1"/>
  <c r="D30" i="1"/>
  <c r="D22" i="1"/>
  <c r="D18" i="1"/>
  <c r="P36" i="1"/>
  <c r="H1" i="7" s="1"/>
  <c r="O36" i="1"/>
  <c r="G1" i="7" s="1"/>
  <c r="N36" i="1"/>
  <c r="F1" i="7" s="1"/>
  <c r="M6" i="1" l="1"/>
  <c r="P37" i="1" s="1"/>
  <c r="M30" i="1"/>
  <c r="P61" i="1" s="1"/>
  <c r="M20" i="1"/>
  <c r="P51" i="1" s="1"/>
  <c r="M32" i="1"/>
  <c r="P63" i="1" s="1"/>
  <c r="M24" i="1"/>
  <c r="P55" i="1" s="1"/>
  <c r="I29" i="1"/>
  <c r="O60" i="1" s="1"/>
  <c r="M12" i="1"/>
  <c r="P43" i="1" s="1"/>
  <c r="M14" i="1"/>
  <c r="P45" i="1" s="1"/>
  <c r="M15" i="1"/>
  <c r="P46" i="1" s="1"/>
  <c r="R8" i="8" s="1"/>
  <c r="M18" i="1"/>
  <c r="P49" i="1" s="1"/>
  <c r="D17" i="8" s="1"/>
  <c r="M16" i="1"/>
  <c r="P47" i="1" s="1"/>
  <c r="M31" i="1"/>
  <c r="P62" i="1" s="1"/>
  <c r="M7" i="1"/>
  <c r="P38" i="1" s="1"/>
  <c r="C8" i="8" s="1"/>
  <c r="M10" i="1"/>
  <c r="P41" i="1" s="1"/>
  <c r="M8" i="1"/>
  <c r="P39" i="1" s="1"/>
  <c r="M29" i="1"/>
  <c r="P60" i="1" s="1"/>
  <c r="M33" i="1"/>
  <c r="P64" i="1" s="1"/>
  <c r="M22" i="1"/>
  <c r="P53" i="1" s="1"/>
  <c r="M21" i="1"/>
  <c r="P52" i="1" s="1"/>
  <c r="M27" i="1"/>
  <c r="P58" i="1" s="1"/>
  <c r="M25" i="1"/>
  <c r="P56" i="1" s="1"/>
  <c r="M26" i="1"/>
  <c r="P57" i="1" s="1"/>
  <c r="M13" i="1"/>
  <c r="P44" i="1" s="1"/>
  <c r="M19" i="1"/>
  <c r="P50" i="1" s="1"/>
  <c r="M17" i="1"/>
  <c r="P48" i="1" s="1"/>
  <c r="M23" i="1"/>
  <c r="P54" i="1" s="1"/>
  <c r="M28" i="1"/>
  <c r="P59" i="1" s="1"/>
  <c r="R32" i="8" s="1"/>
  <c r="M11" i="1"/>
  <c r="P42" i="1" s="1"/>
  <c r="M9" i="1"/>
  <c r="P40" i="1" s="1"/>
  <c r="I31" i="1"/>
  <c r="O62" i="1" s="1"/>
  <c r="I9" i="1"/>
  <c r="O40" i="1" s="1"/>
  <c r="I27" i="1"/>
  <c r="O58" i="1" s="1"/>
  <c r="I23" i="1"/>
  <c r="O54" i="1" s="1"/>
  <c r="I21" i="1"/>
  <c r="O52" i="1" s="1"/>
  <c r="I6" i="1"/>
  <c r="O37" i="1" s="1"/>
  <c r="I15" i="1"/>
  <c r="O46" i="1" s="1"/>
  <c r="I13" i="1"/>
  <c r="O44" i="1" s="1"/>
  <c r="I32" i="1"/>
  <c r="O63" i="1" s="1"/>
  <c r="I7" i="1"/>
  <c r="O38" i="1" s="1"/>
  <c r="I28" i="1"/>
  <c r="O59" i="1" s="1"/>
  <c r="I26" i="1"/>
  <c r="O57" i="1" s="1"/>
  <c r="I24" i="1"/>
  <c r="O55" i="1" s="1"/>
  <c r="I18" i="1"/>
  <c r="O49" i="1" s="1"/>
  <c r="I20" i="1"/>
  <c r="O51" i="1" s="1"/>
  <c r="I33" i="1"/>
  <c r="O64" i="1" s="1"/>
  <c r="I16" i="1"/>
  <c r="O47" i="1" s="1"/>
  <c r="I30" i="1"/>
  <c r="O61" i="1" s="1"/>
  <c r="I12" i="1"/>
  <c r="O43" i="1" s="1"/>
  <c r="I25" i="1"/>
  <c r="O56" i="1" s="1"/>
  <c r="I8" i="1"/>
  <c r="O39" i="1" s="1"/>
  <c r="I22" i="1"/>
  <c r="O53" i="1" s="1"/>
  <c r="I19" i="1"/>
  <c r="O50" i="1" s="1"/>
  <c r="I17" i="1"/>
  <c r="O48" i="1" s="1"/>
  <c r="I10" i="1"/>
  <c r="O41" i="1" s="1"/>
  <c r="I14" i="1"/>
  <c r="O45" i="1" s="1"/>
  <c r="I11" i="1"/>
  <c r="O42" i="1" s="1"/>
  <c r="E7" i="1"/>
  <c r="N38" i="1" s="1"/>
  <c r="E12" i="1"/>
  <c r="N43" i="1" s="1"/>
  <c r="E23" i="1"/>
  <c r="N54" i="1" s="1"/>
  <c r="E29" i="1"/>
  <c r="N60" i="1" s="1"/>
  <c r="E9" i="1"/>
  <c r="N40" i="1" s="1"/>
  <c r="E33" i="1"/>
  <c r="N64" i="1" s="1"/>
  <c r="E15" i="1"/>
  <c r="N46" i="1" s="1"/>
  <c r="E21" i="1"/>
  <c r="N52" i="1" s="1"/>
  <c r="E30" i="1"/>
  <c r="N61" i="1" s="1"/>
  <c r="E25" i="1"/>
  <c r="N56" i="1" s="1"/>
  <c r="E13" i="1"/>
  <c r="N44" i="1" s="1"/>
  <c r="E27" i="1"/>
  <c r="N58" i="1" s="1"/>
  <c r="E32" i="1"/>
  <c r="N63" i="1" s="1"/>
  <c r="E26" i="1"/>
  <c r="N57" i="1" s="1"/>
  <c r="E17" i="1"/>
  <c r="N48" i="1" s="1"/>
  <c r="E19" i="1"/>
  <c r="N50" i="1" s="1"/>
  <c r="E24" i="1"/>
  <c r="N55" i="1" s="1"/>
  <c r="E22" i="1"/>
  <c r="N53" i="1" s="1"/>
  <c r="E31" i="1"/>
  <c r="N62" i="1" s="1"/>
  <c r="E11" i="1"/>
  <c r="N42" i="1" s="1"/>
  <c r="E16" i="1"/>
  <c r="N47" i="1" s="1"/>
  <c r="E14" i="1"/>
  <c r="N45" i="1" s="1"/>
  <c r="E28" i="1"/>
  <c r="N59" i="1" s="1"/>
  <c r="E18" i="1"/>
  <c r="N49" i="1" s="1"/>
  <c r="E8" i="1"/>
  <c r="N39" i="1" s="1"/>
  <c r="E10" i="1"/>
  <c r="N41" i="1" s="1"/>
  <c r="E20" i="1"/>
  <c r="N51" i="1" s="1"/>
  <c r="O32" i="8"/>
  <c r="B8" i="8" l="1"/>
  <c r="D23" i="8"/>
  <c r="H8" i="8"/>
  <c r="F17" i="8"/>
  <c r="H23" i="8"/>
  <c r="H32" i="8"/>
  <c r="H17" i="8"/>
  <c r="E23" i="8"/>
  <c r="G17" i="8"/>
  <c r="N8" i="8"/>
  <c r="R23" i="8"/>
  <c r="Q8" i="8"/>
  <c r="L23" i="8"/>
  <c r="Q23" i="8"/>
  <c r="R22" i="8"/>
  <c r="R21" i="8"/>
  <c r="F22" i="8"/>
  <c r="F21" i="8"/>
  <c r="H22" i="8"/>
  <c r="H21" i="8"/>
  <c r="D7" i="8"/>
  <c r="D6" i="8"/>
  <c r="N7" i="8"/>
  <c r="N6" i="8"/>
  <c r="D16" i="8"/>
  <c r="D15" i="8"/>
  <c r="O22" i="8"/>
  <c r="O21" i="8"/>
  <c r="D22" i="8"/>
  <c r="D21" i="8"/>
  <c r="E22" i="8"/>
  <c r="E21" i="8"/>
  <c r="F8" i="8"/>
  <c r="H31" i="8"/>
  <c r="H30" i="8"/>
  <c r="C16" i="8"/>
  <c r="C15" i="8"/>
  <c r="B7" i="8"/>
  <c r="B6" i="8"/>
  <c r="H16" i="8"/>
  <c r="H15" i="8"/>
  <c r="Q7" i="8"/>
  <c r="Q6" i="8"/>
  <c r="O31" i="8"/>
  <c r="O30" i="8"/>
  <c r="E17" i="8"/>
  <c r="G22" i="8"/>
  <c r="G21" i="8"/>
  <c r="R7" i="8"/>
  <c r="R6" i="8"/>
  <c r="E8" i="8"/>
  <c r="O23" i="8"/>
  <c r="G23" i="8"/>
  <c r="L22" i="8"/>
  <c r="L21" i="8"/>
  <c r="H7" i="8"/>
  <c r="H6" i="8"/>
  <c r="F23" i="8"/>
  <c r="D8" i="8"/>
  <c r="R31" i="8"/>
  <c r="R30" i="8"/>
  <c r="Q22" i="8"/>
  <c r="Q21" i="8"/>
  <c r="F7" i="8"/>
  <c r="F6" i="8"/>
  <c r="G16" i="8"/>
  <c r="G15" i="8"/>
  <c r="G7" i="8"/>
  <c r="G6" i="8"/>
  <c r="E16" i="8"/>
  <c r="E15" i="8"/>
  <c r="G8" i="8"/>
  <c r="C7" i="8"/>
  <c r="C6" i="8"/>
  <c r="E7" i="8"/>
  <c r="E6" i="8"/>
  <c r="F16" i="8"/>
  <c r="F15" i="8"/>
  <c r="C17" i="8"/>
  <c r="F2" i="7"/>
  <c r="E15" i="7"/>
  <c r="E29" i="7"/>
  <c r="M93" i="1"/>
  <c r="E7" i="7"/>
  <c r="M71" i="1"/>
  <c r="M79" i="1" l="1"/>
  <c r="E14" i="7"/>
  <c r="M78" i="1"/>
  <c r="E22" i="7"/>
  <c r="M86" i="1"/>
  <c r="E12" i="7"/>
  <c r="M76" i="1"/>
  <c r="E28" i="7"/>
  <c r="M92" i="1"/>
  <c r="E3" i="7"/>
  <c r="M67" i="1"/>
  <c r="E10" i="7"/>
  <c r="M74" i="1"/>
  <c r="E16" i="7"/>
  <c r="M80" i="1"/>
  <c r="E17" i="7"/>
  <c r="M81" i="1"/>
  <c r="E26" i="7"/>
  <c r="M90" i="1"/>
  <c r="E18" i="7"/>
  <c r="M82" i="1"/>
  <c r="E21" i="7"/>
  <c r="M85" i="1"/>
  <c r="E8" i="7"/>
  <c r="M72" i="1"/>
  <c r="E9" i="7"/>
  <c r="M73" i="1"/>
  <c r="E20" i="7"/>
  <c r="M84" i="1"/>
  <c r="E6" i="7"/>
  <c r="M70" i="1"/>
  <c r="E25" i="7"/>
  <c r="M89" i="1"/>
  <c r="E11" i="7"/>
  <c r="M75" i="1"/>
  <c r="E4" i="7"/>
  <c r="M68" i="1"/>
  <c r="E13" i="7"/>
  <c r="M77" i="1"/>
  <c r="E23" i="7"/>
  <c r="M87" i="1"/>
  <c r="E5" i="7"/>
  <c r="M69" i="1"/>
  <c r="E24" i="7"/>
  <c r="M88" i="1"/>
  <c r="E27" i="7"/>
  <c r="M91" i="1"/>
  <c r="E2" i="7"/>
  <c r="M66" i="1"/>
  <c r="E19" i="7"/>
  <c r="M83" i="1"/>
  <c r="H7" i="7" l="1"/>
  <c r="P71" i="1"/>
  <c r="H26" i="7"/>
  <c r="P90" i="1"/>
  <c r="H24" i="7"/>
  <c r="P88" i="1"/>
  <c r="H14" i="7"/>
  <c r="P78" i="1"/>
  <c r="H28" i="7"/>
  <c r="P92" i="1"/>
  <c r="H6" i="7"/>
  <c r="P70" i="1"/>
  <c r="M32" i="8" s="1"/>
  <c r="H15" i="7"/>
  <c r="P79" i="1"/>
  <c r="H23" i="7"/>
  <c r="P87" i="1"/>
  <c r="H10" i="7"/>
  <c r="P74" i="1"/>
  <c r="L32" i="8" s="1"/>
  <c r="H13" i="7"/>
  <c r="P77" i="1"/>
  <c r="H27" i="7"/>
  <c r="P91" i="1"/>
  <c r="H16" i="7"/>
  <c r="P80" i="1"/>
  <c r="H11" i="7"/>
  <c r="P75" i="1"/>
  <c r="H5" i="7"/>
  <c r="P69" i="1"/>
  <c r="H19" i="7"/>
  <c r="P83" i="1"/>
  <c r="H18" i="7"/>
  <c r="P82" i="1"/>
  <c r="H25" i="7"/>
  <c r="P89" i="1"/>
  <c r="H20" i="7"/>
  <c r="P84" i="1"/>
  <c r="H4" i="7"/>
  <c r="P68" i="1"/>
  <c r="H22" i="7"/>
  <c r="P86" i="1"/>
  <c r="H2" i="7"/>
  <c r="P66" i="1"/>
  <c r="H29" i="7"/>
  <c r="P93" i="1"/>
  <c r="H12" i="7"/>
  <c r="P76" i="1"/>
  <c r="H9" i="7"/>
  <c r="P73" i="1"/>
  <c r="L17" i="8" s="1"/>
  <c r="H3" i="7"/>
  <c r="P67" i="1"/>
  <c r="H17" i="7"/>
  <c r="P81" i="1"/>
  <c r="H21" i="7"/>
  <c r="P85" i="1"/>
  <c r="P32" i="8" s="1"/>
  <c r="H8" i="7"/>
  <c r="P72" i="1"/>
  <c r="G7" i="7"/>
  <c r="O71" i="1"/>
  <c r="M23" i="8" s="1"/>
  <c r="G23" i="7"/>
  <c r="O87" i="1"/>
  <c r="G10" i="7"/>
  <c r="O74" i="1"/>
  <c r="G13" i="7"/>
  <c r="O77" i="1"/>
  <c r="G9" i="7"/>
  <c r="O73" i="1"/>
  <c r="G21" i="7"/>
  <c r="O85" i="1"/>
  <c r="P31" i="8" s="1"/>
  <c r="G26" i="7"/>
  <c r="O90" i="1"/>
  <c r="G28" i="7"/>
  <c r="O92" i="1"/>
  <c r="G3" i="7"/>
  <c r="O67" i="1"/>
  <c r="B17" i="8" s="1"/>
  <c r="G24" i="7"/>
  <c r="O88" i="1"/>
  <c r="G5" i="7"/>
  <c r="O69" i="1"/>
  <c r="G2" i="7"/>
  <c r="O66" i="1"/>
  <c r="G20" i="7"/>
  <c r="O84" i="1"/>
  <c r="G29" i="7"/>
  <c r="O93" i="1"/>
  <c r="R17" i="8" s="1"/>
  <c r="G25" i="7"/>
  <c r="O89" i="1"/>
  <c r="G14" i="7"/>
  <c r="O78" i="1"/>
  <c r="G6" i="7"/>
  <c r="O70" i="1"/>
  <c r="G12" i="7"/>
  <c r="O76" i="1"/>
  <c r="G18" i="7"/>
  <c r="O82" i="1"/>
  <c r="G16" i="7"/>
  <c r="O80" i="1"/>
  <c r="C23" i="8" s="1"/>
  <c r="G19" i="7"/>
  <c r="O83" i="1"/>
  <c r="G11" i="7"/>
  <c r="O75" i="1"/>
  <c r="G15" i="7"/>
  <c r="O79" i="1"/>
  <c r="N23" i="8" s="1"/>
  <c r="G27" i="7"/>
  <c r="O91" i="1"/>
  <c r="G22" i="7"/>
  <c r="O86" i="1"/>
  <c r="G17" i="7"/>
  <c r="O81" i="1"/>
  <c r="D32" i="8" s="1"/>
  <c r="G8" i="7"/>
  <c r="O72" i="1"/>
  <c r="G4" i="7"/>
  <c r="O68" i="1"/>
  <c r="F27" i="7"/>
  <c r="N91" i="1"/>
  <c r="Q30" i="8" s="1"/>
  <c r="F7" i="7"/>
  <c r="N71" i="1"/>
  <c r="F17" i="7"/>
  <c r="N81" i="1"/>
  <c r="F19" i="7"/>
  <c r="N83" i="1"/>
  <c r="F22" i="7"/>
  <c r="N86" i="1"/>
  <c r="P15" i="8" s="1"/>
  <c r="F3" i="7"/>
  <c r="N67" i="1"/>
  <c r="B15" i="8" s="1"/>
  <c r="I15" i="8" s="1"/>
  <c r="F5" i="7"/>
  <c r="N69" i="1"/>
  <c r="B22" i="8" s="1"/>
  <c r="F6" i="7"/>
  <c r="N70" i="1"/>
  <c r="N66" i="1"/>
  <c r="F11" i="7"/>
  <c r="N75" i="1"/>
  <c r="B30" i="8" s="1"/>
  <c r="F28" i="7"/>
  <c r="N92" i="1"/>
  <c r="F24" i="7"/>
  <c r="N88" i="1"/>
  <c r="F29" i="7"/>
  <c r="N93" i="1"/>
  <c r="F13" i="7"/>
  <c r="N77" i="1"/>
  <c r="F9" i="7"/>
  <c r="N73" i="1"/>
  <c r="F18" i="7"/>
  <c r="N82" i="1"/>
  <c r="F25" i="7"/>
  <c r="N89" i="1"/>
  <c r="F10" i="7"/>
  <c r="N74" i="1"/>
  <c r="F16" i="7"/>
  <c r="N80" i="1"/>
  <c r="C21" i="8" s="1"/>
  <c r="F21" i="7"/>
  <c r="N85" i="1"/>
  <c r="P30" i="8" s="1"/>
  <c r="F23" i="7"/>
  <c r="N87" i="1"/>
  <c r="O15" i="8" s="1"/>
  <c r="F12" i="7"/>
  <c r="N76" i="1"/>
  <c r="M6" i="8" s="1"/>
  <c r="F4" i="7"/>
  <c r="N68" i="1"/>
  <c r="M15" i="8" s="1"/>
  <c r="F26" i="7"/>
  <c r="N90" i="1"/>
  <c r="F14" i="7"/>
  <c r="N78" i="1"/>
  <c r="F15" i="7"/>
  <c r="N79" i="1"/>
  <c r="F20" i="7"/>
  <c r="N84" i="1"/>
  <c r="F8" i="7"/>
  <c r="N72" i="1"/>
  <c r="C30" i="8" s="1"/>
  <c r="B32" i="8" l="1"/>
  <c r="M22" i="8"/>
  <c r="E31" i="8"/>
  <c r="N17" i="8"/>
  <c r="D31" i="8"/>
  <c r="B23" i="8"/>
  <c r="G32" i="8"/>
  <c r="L16" i="8"/>
  <c r="E32" i="8"/>
  <c r="M31" i="8"/>
  <c r="M17" i="8"/>
  <c r="Q32" i="8"/>
  <c r="L8" i="8"/>
  <c r="P22" i="8"/>
  <c r="G31" i="8"/>
  <c r="M8" i="8"/>
  <c r="F32" i="8"/>
  <c r="N22" i="8"/>
  <c r="L31" i="8"/>
  <c r="P23" i="8"/>
  <c r="C32" i="8"/>
  <c r="O8" i="8"/>
  <c r="O17" i="8"/>
  <c r="N31" i="8"/>
  <c r="P17" i="8"/>
  <c r="P8" i="8"/>
  <c r="N32" i="8"/>
  <c r="Q17" i="8"/>
  <c r="N16" i="8"/>
  <c r="Q16" i="8"/>
  <c r="R16" i="8"/>
  <c r="O7" i="8"/>
  <c r="F31" i="8"/>
  <c r="N21" i="8"/>
  <c r="P7" i="8"/>
  <c r="B16" i="8"/>
  <c r="I16" i="8" s="1"/>
  <c r="D38" i="8" s="1"/>
  <c r="L6" i="7" s="1"/>
  <c r="Q31" i="8"/>
  <c r="M7" i="8"/>
  <c r="C22" i="8"/>
  <c r="P6" i="8"/>
  <c r="R15" i="8"/>
  <c r="P16" i="8"/>
  <c r="O16" i="8"/>
  <c r="N30" i="8"/>
  <c r="D30" i="8"/>
  <c r="M30" i="8"/>
  <c r="O6" i="8"/>
  <c r="B31" i="8"/>
  <c r="F30" i="8"/>
  <c r="M16" i="8"/>
  <c r="E30" i="8"/>
  <c r="P21" i="8"/>
  <c r="Q15" i="8"/>
  <c r="M21" i="8"/>
  <c r="L7" i="8"/>
  <c r="L30" i="8"/>
  <c r="L15" i="8"/>
  <c r="G30" i="8"/>
  <c r="N15" i="8"/>
  <c r="C31" i="8"/>
  <c r="B21" i="8"/>
  <c r="I21" i="8" s="1"/>
  <c r="C41" i="8" s="1"/>
  <c r="L6" i="8"/>
  <c r="I6" i="8"/>
  <c r="C36" i="8" s="1"/>
  <c r="C38" i="8"/>
  <c r="K6" i="7" s="1"/>
  <c r="I7" i="8"/>
  <c r="D36" i="8" s="1"/>
  <c r="L5" i="7" s="1"/>
  <c r="I8" i="8"/>
  <c r="E36" i="8" s="1"/>
  <c r="M5" i="7" s="1"/>
  <c r="I17" i="8"/>
  <c r="E38" i="8" s="1"/>
  <c r="M6" i="7" s="1"/>
  <c r="K5" i="7" l="1"/>
  <c r="F36" i="8"/>
  <c r="S6" i="8"/>
  <c r="C37" i="8" s="1"/>
  <c r="K9" i="7" s="1"/>
  <c r="S21" i="8"/>
  <c r="C42" i="8" s="1"/>
  <c r="K8" i="7" s="1"/>
  <c r="I30" i="8"/>
  <c r="C43" i="8" s="1"/>
  <c r="K4" i="7" s="1"/>
  <c r="S30" i="8"/>
  <c r="C40" i="8" s="1"/>
  <c r="K3" i="7" s="1"/>
  <c r="S15" i="8"/>
  <c r="C39" i="8" s="1"/>
  <c r="K7" i="7" s="1"/>
  <c r="S8" i="8"/>
  <c r="E37" i="8" s="1"/>
  <c r="M9" i="7" s="1"/>
  <c r="S22" i="8"/>
  <c r="D42" i="8" s="1"/>
  <c r="L8" i="7" s="1"/>
  <c r="I23" i="8"/>
  <c r="E41" i="8" s="1"/>
  <c r="M2" i="7" s="1"/>
  <c r="I31" i="8"/>
  <c r="D43" i="8" s="1"/>
  <c r="L4" i="7" s="1"/>
  <c r="S23" i="8"/>
  <c r="E42" i="8" s="1"/>
  <c r="M8" i="7" s="1"/>
  <c r="F38" i="8"/>
  <c r="S32" i="8"/>
  <c r="E40" i="8" s="1"/>
  <c r="M3" i="7" s="1"/>
  <c r="S7" i="8"/>
  <c r="D37" i="8" s="1"/>
  <c r="L9" i="7" s="1"/>
  <c r="S16" i="8"/>
  <c r="D39" i="8" s="1"/>
  <c r="L7" i="7" s="1"/>
  <c r="S31" i="8"/>
  <c r="D40" i="8" s="1"/>
  <c r="L3" i="7" s="1"/>
  <c r="I32" i="8"/>
  <c r="E43" i="8" s="1"/>
  <c r="M4" i="7" s="1"/>
  <c r="I22" i="8"/>
  <c r="D41" i="8" s="1"/>
  <c r="L2" i="7" s="1"/>
  <c r="S17" i="8"/>
  <c r="E39" i="8" s="1"/>
  <c r="M7" i="7" s="1"/>
  <c r="K2" i="7"/>
  <c r="F42" i="8" l="1"/>
  <c r="F39" i="8"/>
  <c r="F41" i="8"/>
  <c r="F40" i="8"/>
  <c r="F43" i="8"/>
  <c r="F37" i="8"/>
</calcChain>
</file>

<file path=xl/sharedStrings.xml><?xml version="1.0" encoding="utf-8"?>
<sst xmlns="http://schemas.openxmlformats.org/spreadsheetml/2006/main" count="129" uniqueCount="89">
  <si>
    <t>Account:</t>
  </si>
  <si>
    <t>EURUSD</t>
  </si>
  <si>
    <t>EURGBP</t>
  </si>
  <si>
    <t>EURJPY</t>
  </si>
  <si>
    <t>EURAUD</t>
  </si>
  <si>
    <t>EURCAD</t>
  </si>
  <si>
    <t>EURNZD</t>
  </si>
  <si>
    <t>EURCHF</t>
  </si>
  <si>
    <t>USDJPY</t>
  </si>
  <si>
    <t>USDCAD</t>
  </si>
  <si>
    <t>USDCHF</t>
  </si>
  <si>
    <t>GBPUSD</t>
  </si>
  <si>
    <t>GBPCAD</t>
  </si>
  <si>
    <t>GBPJPY</t>
  </si>
  <si>
    <t>GBPNZD</t>
  </si>
  <si>
    <t>GBPAUD</t>
  </si>
  <si>
    <t>GBPCHF</t>
  </si>
  <si>
    <t>AUDUSD</t>
  </si>
  <si>
    <t>AUDNZD</t>
  </si>
  <si>
    <t>AUDCHF</t>
  </si>
  <si>
    <t>AUDCAD</t>
  </si>
  <si>
    <t>AUDJPY</t>
  </si>
  <si>
    <t>CADJPY</t>
  </si>
  <si>
    <t>CADCHF</t>
  </si>
  <si>
    <t>NZDJPY</t>
  </si>
  <si>
    <t>NZDCHF</t>
  </si>
  <si>
    <t>NZDCAD</t>
  </si>
  <si>
    <t>NZDUSD</t>
  </si>
  <si>
    <t>CHFJPY</t>
  </si>
  <si>
    <t>USD</t>
  </si>
  <si>
    <t>GBP</t>
  </si>
  <si>
    <t>JPY</t>
  </si>
  <si>
    <t>CAD</t>
  </si>
  <si>
    <t>AUD</t>
  </si>
  <si>
    <t>NZD</t>
  </si>
  <si>
    <t>CHF</t>
  </si>
  <si>
    <t>FX Pair/TF</t>
  </si>
  <si>
    <t>2nd Time Frame</t>
  </si>
  <si>
    <t>3rd Time Frame</t>
  </si>
  <si>
    <t>1st Time Frame</t>
  </si>
  <si>
    <t>USD Group</t>
  </si>
  <si>
    <t>Total</t>
  </si>
  <si>
    <t>USDEUR</t>
  </si>
  <si>
    <t>USDGBP</t>
  </si>
  <si>
    <t>USDAUD</t>
  </si>
  <si>
    <t>USDNZD</t>
  </si>
  <si>
    <t xml:space="preserve">GBP Group </t>
  </si>
  <si>
    <t>JPY Group</t>
  </si>
  <si>
    <t>GBPEUR</t>
  </si>
  <si>
    <t>JPYUSD</t>
  </si>
  <si>
    <t>JPYEUR</t>
  </si>
  <si>
    <t>JPYGBP</t>
  </si>
  <si>
    <t>JPYCAD</t>
  </si>
  <si>
    <t>JPYAUD</t>
  </si>
  <si>
    <t>JPYNZD</t>
  </si>
  <si>
    <t>JPYCHF</t>
  </si>
  <si>
    <t>AUD Group</t>
  </si>
  <si>
    <t>NZD Group</t>
  </si>
  <si>
    <t>AUDEUR</t>
  </si>
  <si>
    <t>AUDGBP</t>
  </si>
  <si>
    <t>NZDEUR</t>
  </si>
  <si>
    <t>NZDGBP</t>
  </si>
  <si>
    <t>NZDAUD</t>
  </si>
  <si>
    <t>CHF Group</t>
  </si>
  <si>
    <t>CAD Group</t>
  </si>
  <si>
    <t>CHFUSD</t>
  </si>
  <si>
    <t>CHFEUR</t>
  </si>
  <si>
    <t>CHFGBP</t>
  </si>
  <si>
    <t>CHFAUD</t>
  </si>
  <si>
    <t>CHFCAD</t>
  </si>
  <si>
    <t>CHFNZD</t>
  </si>
  <si>
    <t>CADUSD</t>
  </si>
  <si>
    <t>CADEUR</t>
  </si>
  <si>
    <t>CADGBP</t>
  </si>
  <si>
    <t>CADAUD</t>
  </si>
  <si>
    <t>CADNZD</t>
  </si>
  <si>
    <t>EUR</t>
  </si>
  <si>
    <t>EUR Group</t>
  </si>
  <si>
    <t>D1</t>
  </si>
  <si>
    <t>H4</t>
  </si>
  <si>
    <t>W1</t>
  </si>
  <si>
    <t>close</t>
  </si>
  <si>
    <t>Open</t>
  </si>
  <si>
    <t>open</t>
  </si>
  <si>
    <t>% Move</t>
  </si>
  <si>
    <t>Candle Direction</t>
  </si>
  <si>
    <t>Type Time Frames You Want to Check: Master Cells for all workbook</t>
  </si>
  <si>
    <t>Account No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</si>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</sst>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F0"/>
      <name val="Arial"/>
      <family val="2"/>
    </font>
    <font>
      <b/>
      <sz val="14"/>
      <color rgb="FF00206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color theme="5"/>
      <name val="Arial"/>
      <family val="2"/>
    </font>
    <font>
      <b/>
      <sz val="16"/>
      <color rgb="FFC00000"/>
      <name val="Arial"/>
      <family val="2"/>
    </font>
    <font>
      <sz val="10"/>
      <color rgb="FFFFC000"/>
      <name val="Arial"/>
      <family val="2"/>
    </font>
    <font>
      <sz val="10"/>
      <name val="Arial Cyr"/>
      <family val="2"/>
      <charset val="204"/>
    </font>
    <font>
      <b/>
      <sz val="18"/>
      <color theme="4"/>
      <name val="Arial"/>
      <family val="2"/>
    </font>
    <font>
      <b/>
      <sz val="12"/>
      <color theme="5"/>
      <name val="Arial"/>
      <family val="2"/>
    </font>
    <font>
      <sz val="12"/>
      <name val="Arial Cyr"/>
      <family val="2"/>
      <charset val="204"/>
    </font>
    <font>
      <b/>
      <sz val="14"/>
      <color theme="4"/>
      <name val="Arial"/>
      <family val="2"/>
    </font>
    <font>
      <b/>
      <sz val="14"/>
      <name val="Arial Cyr"/>
      <family val="2"/>
      <charset val="204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8" fillId="0" borderId="2" xfId="0" applyFont="1" applyBorder="1"/>
    <xf numFmtId="0" fontId="9" fillId="3" borderId="2" xfId="0" applyFont="1" applyFill="1" applyBorder="1"/>
    <xf numFmtId="2" fontId="9" fillId="4" borderId="2" xfId="0" applyNumberFormat="1" applyFont="1" applyFill="1" applyBorder="1"/>
    <xf numFmtId="2" fontId="7" fillId="4" borderId="2" xfId="0" applyNumberFormat="1" applyFont="1" applyFill="1" applyBorder="1"/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0" fontId="10" fillId="3" borderId="0" xfId="0" applyFont="1" applyFill="1"/>
    <xf numFmtId="0" fontId="14" fillId="6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" fillId="0" borderId="0" xfId="1"/>
    <xf numFmtId="2" fontId="15" fillId="0" borderId="0" xfId="1" applyNumberFormat="1"/>
    <xf numFmtId="0" fontId="12" fillId="0" borderId="0" xfId="1" applyFont="1"/>
    <xf numFmtId="0" fontId="5" fillId="0" borderId="0" xfId="1" applyFont="1"/>
    <xf numFmtId="0" fontId="13" fillId="0" borderId="0" xfId="1" applyFont="1"/>
    <xf numFmtId="0" fontId="8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5" fillId="0" borderId="0" xfId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7" borderId="3" xfId="1" applyFont="1" applyFill="1" applyBorder="1" applyAlignment="1">
      <alignment horizontal="center" vertical="center"/>
    </xf>
    <xf numFmtId="2" fontId="18" fillId="0" borderId="0" xfId="1" applyNumberFormat="1" applyFont="1" applyAlignment="1">
      <alignment horizontal="center" vertical="center"/>
    </xf>
    <xf numFmtId="2" fontId="15" fillId="0" borderId="0" xfId="1" applyNumberFormat="1" applyAlignment="1">
      <alignment horizontal="center" vertical="center"/>
    </xf>
    <xf numFmtId="2" fontId="16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7" fillId="7" borderId="0" xfId="1" applyFont="1" applyFill="1" applyBorder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/>
    <xf numFmtId="0" fontId="11" fillId="5" borderId="6" xfId="0" applyFont="1" applyFill="1" applyBorder="1"/>
    <xf numFmtId="0" fontId="0" fillId="0" borderId="0" xfId="0" applyBorder="1"/>
    <xf numFmtId="0" fontId="11" fillId="5" borderId="7" xfId="0" applyFont="1" applyFill="1" applyBorder="1"/>
    <xf numFmtId="0" fontId="0" fillId="0" borderId="8" xfId="0" applyBorder="1"/>
    <xf numFmtId="0" fontId="0" fillId="0" borderId="7" xfId="0" applyBorder="1"/>
    <xf numFmtId="0" fontId="11" fillId="5" borderId="9" xfId="0" applyFont="1" applyFill="1" applyBorder="1"/>
    <xf numFmtId="0" fontId="21" fillId="0" borderId="0" xfId="0" applyFont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</cellXfs>
  <cellStyles count="4">
    <cellStyle name="Normal" xfId="0" builtinId="0"/>
    <cellStyle name="Normal 2" xfId="1" xr:uid="{C76F004E-F767-4ADD-8D67-46C8D6AA06BE}"/>
    <cellStyle name="Normal 3" xfId="2" xr:uid="{D696917D-BE9F-414F-A82F-9D9D9148C63B}"/>
    <cellStyle name="Percent 2" xfId="3" xr:uid="{BAA1AD10-17FB-4D49-99F0-7EBD2C302330}"/>
  </cellStyles>
  <dxfs count="20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Table Style 1" pivot="0" count="0" xr9:uid="{79F3871C-EC3B-4273-BBFA-63EC03EF3B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fxbluelabs.excelrtd">
      <tp t="s">
        <v/>
        <stp/>
        <stp>XXXXX</stp>
        <stp>@bh,GBPNZD,H4,Open,0</stp>
        <tr r="D19" s="1"/>
      </tp>
      <tp t="s">
        <v/>
        <stp/>
        <stp>XXXXX</stp>
        <stp>@bh,GBPAUD,H4,Open,0</stp>
        <tr r="D20" s="1"/>
      </tp>
      <tp t="s">
        <v/>
        <stp/>
        <stp>XXXXX</stp>
        <stp>@bh,GBPCAD,H4,Open,0</stp>
        <tr r="D17" s="1"/>
      </tp>
      <tp t="s">
        <v/>
        <stp/>
        <stp>XXXXX</stp>
        <stp>@bh,GBPUSD,H4,Open,0</stp>
        <tr r="D16" s="1"/>
      </tp>
      <tp t="s">
        <v/>
        <stp/>
        <stp>XXXXX</stp>
        <stp>@bh,GBPUSD,W1,open,0</stp>
        <tr r="L16" s="1"/>
      </tp>
      <tp t="s">
        <v/>
        <stp/>
        <stp>XXXXX</stp>
        <stp>@bh,GBPAUD,D1,open,0</stp>
        <tr r="H20" s="1"/>
      </tp>
      <tp t="s">
        <v/>
        <stp/>
        <stp>XXXXX</stp>
        <stp>@bh,GBPCAD,D1,open,0</stp>
        <tr r="H17" s="1"/>
      </tp>
      <tp t="s">
        <v/>
        <stp/>
        <stp>XXXXX</stp>
        <stp>@bh,GBPNZD,D1,open,0</stp>
        <tr r="H19" s="1"/>
      </tp>
      <tp t="s">
        <v/>
        <stp/>
        <stp>XXXXX</stp>
        <stp>@bh,GBPUSD,D1,open,0</stp>
        <tr r="H16" s="1"/>
      </tp>
      <tp t="s">
        <v/>
        <stp/>
        <stp>XXXXX</stp>
        <stp>@bh,GBPCAD,W1,open,0</stp>
        <tr r="L17" s="1"/>
      </tp>
      <tp t="s">
        <v/>
        <stp/>
        <stp>XXXXX</stp>
        <stp>@bh,GBPAUD,W1,open,0</stp>
        <tr r="L20" s="1"/>
      </tp>
      <tp t="s">
        <v/>
        <stp/>
        <stp>XXXXX</stp>
        <stp>@bh,GBPNZD,W1,open,0</stp>
        <tr r="L19" s="1"/>
      </tp>
      <tp t="s">
        <v/>
        <stp/>
        <stp>XXXXX</stp>
        <stp>@bh,CADCHF,H4,Open,0</stp>
        <tr r="D28" s="1"/>
      </tp>
      <tp t="s">
        <v/>
        <stp/>
        <stp>XXXXX</stp>
        <stp>@bh,CADCHF,D1,open,0</stp>
        <tr r="H28" s="1"/>
      </tp>
      <tp t="s">
        <v/>
        <stp/>
        <stp>XXXXX</stp>
        <stp>@bh,CADCHF,W1,open,0</stp>
        <tr r="L28" s="1"/>
      </tp>
      <tp t="s">
        <v/>
        <stp/>
        <stp>XXXXX</stp>
        <stp>@bh,GBPCHF,H4,Open,0</stp>
        <tr r="D21" s="1"/>
      </tp>
      <tp t="s">
        <v/>
        <stp/>
        <stp>XXXXX</stp>
        <stp>@bh,GBPCHF,D1,open,0</stp>
        <tr r="H21" s="1"/>
      </tp>
      <tp t="s">
        <v/>
        <stp/>
        <stp>XXXXX</stp>
        <stp>@bh,GBPCHF,W1,open,0</stp>
        <tr r="L21" s="1"/>
      </tp>
      <tp t="s">
        <v/>
        <stp/>
        <stp>XXXXX</stp>
        <stp>@bh,EURGBP,H4,Open,0</stp>
        <tr r="D7" s="1"/>
      </tp>
      <tp t="s">
        <v/>
        <stp/>
        <stp>XXXXX</stp>
        <stp>@bh,EURGBP,D1,open,0</stp>
        <tr r="H7" s="1"/>
      </tp>
      <tp t="s">
        <v/>
        <stp/>
        <stp>XXXXX</stp>
        <stp>@bh,EURGBP,W1,open,0</stp>
        <tr r="L7" s="1"/>
      </tp>
      <tp t="s">
        <v/>
        <stp/>
        <stp>XXXXX</stp>
        <stp>@bh,NZDJPY,H4,Open,0</stp>
        <tr r="D29" s="1"/>
      </tp>
      <tp t="s">
        <v/>
        <stp/>
        <stp>XXXXX</stp>
        <stp>@bh,NZDJPY,D1,open,0</stp>
        <tr r="H29" s="1"/>
      </tp>
      <tp t="s">
        <v/>
        <stp/>
        <stp>XXXXX</stp>
        <stp>@bh,NZDJPY,W1,open,0</stp>
        <tr r="L29" s="1"/>
      </tp>
      <tp t="s">
        <v/>
        <stp/>
        <stp>XXXXX</stp>
        <stp>@bh,EURJPY,H4,Open,0</stp>
        <tr r="D8" s="1"/>
      </tp>
      <tp t="s">
        <v/>
        <stp/>
        <stp>XXXXX</stp>
        <stp>@bh,AUDJPY,H4,Open,0</stp>
        <tr r="D26" s="1"/>
      </tp>
      <tp t="s">
        <v/>
        <stp/>
        <stp>XXXXX</stp>
        <stp>@bh,EURJPY,D1,open,0</stp>
        <tr r="H8" s="1"/>
      </tp>
      <tp t="s">
        <v/>
        <stp/>
        <stp>XXXXX</stp>
        <stp>@bh,EURJPY,W1,open,0</stp>
        <tr r="L8" s="1"/>
      </tp>
      <tp t="s">
        <v/>
        <stp/>
        <stp>XXXXX</stp>
        <stp>@bh,AUDJPY,D1,open,0</stp>
        <tr r="H26" s="1"/>
      </tp>
      <tp t="s">
        <v/>
        <stp/>
        <stp>XXXXX</stp>
        <stp>@bh,AUDJPY,W1,open,0</stp>
        <tr r="L26" s="1"/>
      </tp>
      <tp t="s">
        <v/>
        <stp/>
        <stp>XXXXX</stp>
        <stp>@bh,USDJPY,H4,Open,0</stp>
        <tr r="D13" s="1"/>
      </tp>
      <tp t="s">
        <v/>
        <stp/>
        <stp>XXXXX</stp>
        <stp>@bh,USDJPY,D1,open,0</stp>
        <tr r="H13" s="1"/>
      </tp>
      <tp t="s">
        <v/>
        <stp/>
        <stp>XXXXX</stp>
        <stp>@bh,USDJPY,W1,open,0</stp>
        <tr r="L13" s="1"/>
      </tp>
      <tp t="s">
        <v/>
        <stp/>
        <stp>XXXXX</stp>
        <stp>@bh,USDCAD,H4,Open,0</stp>
        <tr r="D14" s="1"/>
      </tp>
      <tp t="s">
        <v/>
        <stp/>
        <stp>XXXXX</stp>
        <stp>@bh,USDCAD,D1,open,0</stp>
        <tr r="H14" s="1"/>
      </tp>
      <tp t="s">
        <v/>
        <stp/>
        <stp>XXXXX</stp>
        <stp>@bh,USDCAD,W1,open,0</stp>
        <tr r="L14" s="1"/>
      </tp>
      <tp t="s">
        <v/>
        <stp/>
        <stp>XXXXX</stp>
        <stp>@bh,USDCHF,H4,Open,0</stp>
        <tr r="D15" s="1"/>
      </tp>
      <tp t="s">
        <v/>
        <stp/>
        <stp>XXXXX</stp>
        <stp>@bh,USDCHF,D1,open,0</stp>
        <tr r="H15" s="1"/>
      </tp>
      <tp t="s">
        <v/>
        <stp/>
        <stp>XXXXX</stp>
        <stp>@bh,USDCHF,W1,open,0</stp>
        <tr r="L15" s="1"/>
      </tp>
      <tp t="s">
        <v/>
        <stp/>
        <stp>XXXXX</stp>
        <stp>@bh,EURCHF,H4,Open,0</stp>
        <tr r="D12" s="1"/>
      </tp>
      <tp t="s">
        <v/>
        <stp/>
        <stp>XXXXX</stp>
        <stp>@bh,AUDCHF,H4,Open,0</stp>
        <tr r="D24" s="1"/>
      </tp>
      <tp t="s">
        <v/>
        <stp/>
        <stp>XXXXX</stp>
        <stp>@bh,EURCHF,D1,open,0</stp>
        <tr r="H12" s="1"/>
      </tp>
      <tp t="s">
        <v/>
        <stp/>
        <stp>XXXXX</stp>
        <stp>@bh,EURCHF,W1,open,0</stp>
        <tr r="L12" s="1"/>
      </tp>
      <tp t="s">
        <v/>
        <stp/>
        <stp>XXXXX</stp>
        <stp>@bh,AUDCHF,D1,open,0</stp>
        <tr r="H24" s="1"/>
      </tp>
      <tp t="s">
        <v/>
        <stp/>
        <stp>XXXXX</stp>
        <stp>@bh,AUDCHF,W1,open,0</stp>
        <tr r="L24" s="1"/>
      </tp>
      <tp t="s">
        <v/>
        <stp/>
        <stp>XXXXX</stp>
        <stp>@bh,EURNZD,H4,Open,0</stp>
        <tr r="D11" s="1"/>
      </tp>
      <tp t="s">
        <v/>
        <stp/>
        <stp>XXXXX</stp>
        <stp>@bh,EURAUD,H4,Open,0</stp>
        <tr r="D9" s="1"/>
      </tp>
      <tp t="s">
        <v/>
        <stp/>
        <stp>XXXXX</stp>
        <stp>@bh,EURCAD,H4,Open,0</stp>
        <tr r="D10" s="1"/>
      </tp>
      <tp t="s">
        <v/>
        <stp/>
        <stp>XXXXX</stp>
        <stp>@bh,EURUSD,H4,Open,0</stp>
        <tr r="D6" s="1"/>
      </tp>
      <tp t="s">
        <v/>
        <stp/>
        <stp>XXXXX</stp>
        <stp>@bh,CHFJPY,H4,Open,0</stp>
        <tr r="D33" s="1"/>
      </tp>
      <tp t="s">
        <v/>
        <stp/>
        <stp>XXXXX</stp>
        <stp>@bh,AUDNZD,H4,Open,0</stp>
        <tr r="D23" s="1"/>
      </tp>
      <tp t="s">
        <v/>
        <stp/>
        <stp>XXXXX</stp>
        <stp>@bh,AUDCAD,H4,Open,0</stp>
        <tr r="D25" s="1"/>
      </tp>
      <tp t="s">
        <v/>
        <stp/>
        <stp>XXXXX</stp>
        <stp>@bh,AUDUSD,H4,Open,0</stp>
        <tr r="D22" s="1"/>
      </tp>
      <tp t="s">
        <v/>
        <stp/>
        <stp>XXXXX</stp>
        <stp>@bh,EURUSD,W1,open,0</stp>
        <tr r="L6" s="1"/>
      </tp>
      <tp t="s">
        <v/>
        <stp/>
        <stp>XXXXX</stp>
        <stp>@bh,EURAUD,D1,open,0</stp>
        <tr r="H9" s="1"/>
      </tp>
      <tp t="s">
        <v/>
        <stp/>
        <stp>XXXXX</stp>
        <stp>@bh,EURCAD,D1,open,0</stp>
        <tr r="H10" s="1"/>
      </tp>
      <tp t="s">
        <v/>
        <stp/>
        <stp>XXXXX</stp>
        <stp>@bh,EURNZD,D1,open,0</stp>
        <tr r="H11" s="1"/>
      </tp>
      <tp t="s">
        <v/>
        <stp/>
        <stp>XXXXX</stp>
        <stp>@bh,EURUSD,D1,open,0</stp>
        <tr r="H6" s="1"/>
      </tp>
      <tp t="s">
        <v/>
        <stp/>
        <stp>XXXXX</stp>
        <stp>@bh,EURCAD,W1,open,0</stp>
        <tr r="L10" s="1"/>
      </tp>
      <tp t="s">
        <v/>
        <stp/>
        <stp>XXXXX</stp>
        <stp>@bh,EURAUD,W1,open,0</stp>
        <tr r="L9" s="1"/>
      </tp>
      <tp t="s">
        <v/>
        <stp/>
        <stp>XXXXX</stp>
        <stp>@bh,EURNZD,W1,open,0</stp>
        <tr r="L11" s="1"/>
      </tp>
    </main>
    <main first="fxbluelabs.excelrtd">
      <tp t="s">
        <v/>
        <stp/>
        <stp>XXXXX</stp>
        <stp>@bh,CHFJPY,D1,open,0</stp>
        <tr r="H33" s="1"/>
      </tp>
      <tp t="s">
        <v/>
        <stp/>
        <stp>XXXXX</stp>
        <stp>@bh,CHFJPY,W1,open,0</stp>
        <tr r="L33" s="1"/>
      </tp>
      <tp t="s">
        <v/>
        <stp/>
        <stp>XXXXX</stp>
        <stp>@bh,AUDUSD,W1,open,0</stp>
        <tr r="L22" s="1"/>
      </tp>
      <tp t="s">
        <v/>
        <stp/>
        <stp>XXXXX</stp>
        <stp>@bh,AUDCAD,D1,open,0</stp>
        <tr r="H25" s="1"/>
      </tp>
      <tp t="s">
        <v/>
        <stp/>
        <stp>XXXXX</stp>
        <stp>@bh,AUDNZD,D1,open,0</stp>
        <tr r="H23" s="1"/>
      </tp>
      <tp t="s">
        <v/>
        <stp/>
        <stp>XXXXX</stp>
        <stp>@bh,AUDUSD,D1,open,0</stp>
        <tr r="H22" s="1"/>
      </tp>
      <tp t="s">
        <v/>
        <stp/>
        <stp>XXXXX</stp>
        <stp>@bh,AUDCAD,W1,open,0</stp>
        <tr r="L25" s="1"/>
      </tp>
      <tp t="s">
        <v/>
        <stp/>
        <stp>XXXXX</stp>
        <stp>@bh,AUDNZD,W1,open,0</stp>
        <tr r="L23" s="1"/>
      </tp>
      <tp t="s">
        <v/>
        <stp/>
        <stp>XXXXX</stp>
        <stp>@bh,NZDCAD,H4,Open,0</stp>
        <tr r="D31" s="1"/>
      </tp>
      <tp t="s">
        <v/>
        <stp/>
        <stp>XXXXX</stp>
        <stp>@bh,NZDUSD,H4,Open,0</stp>
        <tr r="D32" s="1"/>
      </tp>
      <tp t="s">
        <v/>
        <stp/>
        <stp>XXXXX</stp>
        <stp>@bh,NZDUSD,W1,open,0</stp>
        <tr r="L32" s="1"/>
      </tp>
      <tp t="s">
        <v/>
        <stp/>
        <stp>XXXXX</stp>
        <stp>@bh,NZDCAD,D1,open,0</stp>
        <tr r="H31" s="1"/>
      </tp>
      <tp t="s">
        <v/>
        <stp/>
        <stp>XXXXX</stp>
        <stp>@bh,NZDUSD,D1,open,0</stp>
        <tr r="H32" s="1"/>
      </tp>
      <tp t="s">
        <v/>
        <stp/>
        <stp>XXXXX</stp>
        <stp>@bh,NZDCAD,W1,open,0</stp>
        <tr r="L31" s="1"/>
      </tp>
      <tp t="s">
        <v/>
        <stp/>
        <stp>XXXXX</stp>
        <stp>@bh,NZDCHF,H4,Open,0</stp>
        <tr r="D30" s="1"/>
      </tp>
      <tp t="s">
        <v/>
        <stp/>
        <stp>XXXXX</stp>
        <stp>@bh,NZDCHF,D1,open,0</stp>
        <tr r="H30" s="1"/>
      </tp>
      <tp t="s">
        <v/>
        <stp/>
        <stp>XXXXX</stp>
        <stp>@bh,NZDCHF,W1,open,0</stp>
        <tr r="L30" s="1"/>
      </tp>
      <tp t="s">
        <v/>
        <stp/>
        <stp>XXXXX</stp>
        <stp>@bh,GBPJPY,H4,Open,0</stp>
        <tr r="D18" s="1"/>
      </tp>
      <tp t="s">
        <v/>
        <stp/>
        <stp>XXXXX</stp>
        <stp>@bh,GBPJPY,D1,open,0</stp>
        <tr r="H18" s="1"/>
      </tp>
      <tp t="s">
        <v/>
        <stp/>
        <stp>XXXXX</stp>
        <stp>@bh,GBPJPY,W1,open,0</stp>
        <tr r="L18" s="1"/>
      </tp>
      <tp t="s">
        <v/>
        <stp/>
        <stp>XXXXX</stp>
        <stp>@bh,CADJPY,H4,Open,0</stp>
        <tr r="D27" s="1"/>
      </tp>
      <tp t="s">
        <v/>
        <stp/>
        <stp>XXXXX</stp>
        <stp>@bh,CADJPY,D1,open,0</stp>
        <tr r="H27" s="1"/>
      </tp>
      <tp t="s">
        <v/>
        <stp/>
        <stp>XXXXX</stp>
        <stp>@bh,CADJPY,W1,open,0</stp>
        <tr r="L27" s="1"/>
      </tp>
      <tp t="s">
        <v/>
        <stp/>
        <stp>XXXXX</stp>
        <stp>@bh,EURJPY,H4,close,0</stp>
        <tr r="C8" s="1"/>
      </tp>
      <tp t="s">
        <v/>
        <stp/>
        <stp>XXXXX</stp>
        <stp>@bh,EURUSD,W1,close,0</stp>
        <tr r="K6" s="1"/>
      </tp>
      <tp t="s">
        <v/>
        <stp/>
        <stp>XXXXX</stp>
        <stp>@bh,EURGBP,D1,close,0</stp>
        <tr r="G7" s="1"/>
      </tp>
      <tp t="s">
        <v/>
        <stp/>
        <stp>XXXXX</stp>
        <stp>@bh,EURAUD,D1,close,0</stp>
        <tr r="G9" s="1"/>
      </tp>
      <tp t="s">
        <v/>
        <stp/>
        <stp>XXXXX</stp>
        <stp>@bh,EURNZD,H4,close,0</stp>
        <tr r="C11" s="1"/>
      </tp>
      <tp t="s">
        <v/>
        <stp/>
        <stp>XXXXX</stp>
        <stp>@bh,EURCAD,D1,close,0</stp>
        <tr r="G10" s="1"/>
      </tp>
      <tp t="s">
        <v/>
        <stp/>
        <stp>XXXXX</stp>
        <stp>@bh,EURCHF,D1,close,0</stp>
        <tr r="G12" s="1"/>
      </tp>
      <tp t="s">
        <v/>
        <stp/>
        <stp>XXXXX</stp>
        <stp>@bh,EURAUD,H4,close,0</stp>
        <tr r="C9" s="1"/>
      </tp>
      <tp t="s">
        <v/>
        <stp/>
        <stp>XXXXX</stp>
        <stp>@bh,EURNZD,D1,close,0</stp>
        <tr r="G11" s="1"/>
      </tp>
      <tp t="s">
        <v/>
        <stp/>
        <stp>XXXXX</stp>
        <stp>@bh,EURCAD,H4,close,0</stp>
        <tr r="C10" s="1"/>
      </tp>
      <tp t="s">
        <v/>
        <stp/>
        <stp>XXXXX</stp>
        <stp>@bh,EURCHF,H4,close,0</stp>
        <tr r="C12" s="1"/>
      </tp>
      <tp t="s">
        <v/>
        <stp/>
        <stp>XXXXX</stp>
        <stp>@bh,EURJPY,D1,close,0</stp>
        <tr r="G8" s="1"/>
      </tp>
      <tp t="s">
        <v/>
        <stp/>
        <stp>XXXXX</stp>
        <stp>@bh,EURGBP,H4,close,0</stp>
        <tr r="C7" s="1"/>
      </tp>
      <tp t="s">
        <v/>
        <stp/>
        <stp>XXXXX</stp>
        <stp>@bh,EURGBP,W1,close,0</stp>
        <tr r="K7" s="1"/>
      </tp>
      <tp t="s">
        <v/>
        <stp/>
        <stp>XXXXX</stp>
        <stp>@bh,EURUSD,D1,close,0</stp>
        <tr r="G6" s="1"/>
      </tp>
      <tp t="s">
        <v/>
        <stp/>
        <stp>XXXXX</stp>
        <stp>@bh,EURCAD,W1,close,0</stp>
        <tr r="K10" s="1"/>
      </tp>
      <tp t="s">
        <v/>
        <stp/>
        <stp>XXXXX</stp>
        <stp>@bh,EURCHF,W1,close,0</stp>
        <tr r="K12" s="1"/>
      </tp>
      <tp t="s">
        <v/>
        <stp/>
        <stp>XXXXX</stp>
        <stp>@bh,EURAUD,W1,close,0</stp>
        <tr r="K9" s="1"/>
      </tp>
      <tp t="s">
        <v/>
        <stp/>
        <stp>XXXXX</stp>
        <stp>@bh,EURNZD,W1,close,0</stp>
        <tr r="K11" s="1"/>
      </tp>
      <tp t="s">
        <v/>
        <stp/>
        <stp>XXXXX</stp>
        <stp>@bh,EURUSD,H4,close,0</stp>
        <tr r="C6" s="1"/>
      </tp>
      <tp t="s">
        <v/>
        <stp/>
        <stp>XXXXX</stp>
        <stp>@bh,EURJPY,W1,close,0</stp>
        <tr r="K8" s="1"/>
      </tp>
      <tp t="s">
        <v/>
        <stp/>
        <stp>XXXXX</stp>
        <stp>@bh,GBPJPY,H4,close,0</stp>
        <tr r="C18" s="1"/>
      </tp>
      <tp t="s">
        <v/>
        <stp/>
        <stp>XXXXX</stp>
        <stp>@bh,GBPUSD,W1,close,0</stp>
        <tr r="K16" s="1"/>
      </tp>
      <tp t="s">
        <v/>
        <stp/>
        <stp>XXXXX</stp>
        <stp>@bh,GBPAUD,D1,close,0</stp>
        <tr r="G20" s="1"/>
      </tp>
      <tp t="s">
        <v/>
        <stp/>
        <stp>XXXXX</stp>
        <stp>@bh,GBPNZD,H4,close,0</stp>
        <tr r="C19" s="1"/>
      </tp>
      <tp t="s">
        <v/>
        <stp/>
        <stp>XXXXX</stp>
        <stp>@bh,GBPCAD,D1,close,0</stp>
        <tr r="G17" s="1"/>
      </tp>
      <tp t="s">
        <v/>
        <stp/>
        <stp>XXXXX</stp>
        <stp>@bh,GBPCHF,D1,close,0</stp>
        <tr r="G21" s="1"/>
      </tp>
      <tp t="s">
        <v/>
        <stp/>
        <stp>XXXXX</stp>
        <stp>@bh,GBPAUD,H4,close,0</stp>
        <tr r="C20" s="1"/>
      </tp>
      <tp t="s">
        <v/>
        <stp/>
        <stp>XXXXX</stp>
        <stp>@bh,GBPNZD,D1,close,0</stp>
        <tr r="G19" s="1"/>
      </tp>
      <tp t="s">
        <v/>
        <stp/>
        <stp>XXXXX</stp>
        <stp>@bh,GBPCAD,H4,close,0</stp>
        <tr r="C17" s="1"/>
      </tp>
      <tp t="s">
        <v/>
        <stp/>
        <stp>XXXXX</stp>
        <stp>@bh,GBPCHF,H4,close,0</stp>
        <tr r="C21" s="1"/>
      </tp>
      <tp t="s">
        <v/>
        <stp/>
        <stp>XXXXX</stp>
        <stp>@bh,GBPJPY,D1,close,0</stp>
        <tr r="G18" s="1"/>
      </tp>
      <tp t="s">
        <v/>
        <stp/>
        <stp>XXXXX</stp>
        <stp>@bh,GBPUSD,D1,close,0</stp>
        <tr r="G16" s="1"/>
      </tp>
      <tp t="s">
        <v/>
        <stp/>
        <stp>XXXXX</stp>
        <stp>@bh,GBPCAD,W1,close,0</stp>
        <tr r="K17" s="1"/>
      </tp>
      <tp t="s">
        <v/>
        <stp/>
        <stp>XXXXX</stp>
        <stp>@bh,GBPCHF,W1,close,0</stp>
        <tr r="K21" s="1"/>
      </tp>
      <tp t="s">
        <v/>
        <stp/>
        <stp>XXXXX</stp>
        <stp>@bh,GBPAUD,W1,close,0</stp>
        <tr r="K20" s="1"/>
      </tp>
      <tp t="s">
        <v/>
        <stp/>
        <stp>XXXXX</stp>
        <stp>@bh,GBPNZD,W1,close,0</stp>
        <tr r="K19" s="1"/>
      </tp>
      <tp t="s">
        <v/>
        <stp/>
        <stp>XXXXX</stp>
        <stp>@bh,GBPUSD,H4,close,0</stp>
        <tr r="C16" s="1"/>
      </tp>
      <tp t="s">
        <v/>
        <stp/>
        <stp>XXXXX</stp>
        <stp>@bh,GBPJPY,W1,close,0</stp>
        <tr r="K18" s="1"/>
      </tp>
    </main>
    <main first="fxbluelabs.excelrtd">
      <tp t="s">
        <v/>
        <stp/>
        <stp>XXXXX</stp>
        <stp>@bh,CHFJPY,H4,close,0</stp>
        <tr r="C33" s="1"/>
      </tp>
      <tp t="s">
        <v/>
        <stp/>
        <stp>XXXXX</stp>
        <stp>@bh,CHFJPY,D1,close,0</stp>
        <tr r="G33" s="1"/>
      </tp>
      <tp t="s">
        <v/>
        <stp/>
        <stp>XXXXX</stp>
        <stp>@bh,CHFJPY,W1,close,0</stp>
        <tr r="K33" s="1"/>
      </tp>
      <tp t="s">
        <v/>
        <stp/>
        <stp>XXXXX</stp>
        <stp>@bh,USDJPY,H4,close,0</stp>
        <tr r="C13" s="1"/>
      </tp>
      <tp t="s">
        <v/>
        <stp/>
        <stp>XXXXX</stp>
        <stp>@bh,AUDUSD,W1,close,0</stp>
        <tr r="K22" s="1"/>
      </tp>
      <tp t="s">
        <v/>
        <stp/>
        <stp>XXXXX</stp>
        <stp>@bh,AUDJPY,H4,close,0</stp>
        <tr r="C26" s="1"/>
      </tp>
      <tp t="s">
        <v/>
        <stp/>
        <stp>XXXXX</stp>
        <stp>@bh,CADJPY,H4,close,0</stp>
        <tr r="C27" s="1"/>
      </tp>
      <tp t="s">
        <v/>
        <stp/>
        <stp>XXXXX</stp>
        <stp>@bh,NZDJPY,H4,close,0</stp>
        <tr r="C29" s="1"/>
      </tp>
      <tp t="s">
        <v/>
        <stp/>
        <stp>XXXXX</stp>
        <stp>@bh,NZDUSD,W1,close,0</stp>
        <tr r="K32" s="1"/>
      </tp>
      <tp t="s">
        <v/>
        <stp/>
        <stp>XXXXX</stp>
        <stp>@bh,AUDNZD,H4,close,0</stp>
        <tr r="C23" s="1"/>
      </tp>
      <tp t="s">
        <v/>
        <stp/>
        <stp>XXXXX</stp>
        <stp>@bh,AUDCAD,D1,close,0</stp>
        <tr r="G25" s="1"/>
      </tp>
      <tp t="s">
        <v/>
        <stp/>
        <stp>XXXXX</stp>
        <stp>@bh,NZDCHF,D1,close,0</stp>
        <tr r="G30" s="1"/>
      </tp>
      <tp t="s">
        <v/>
        <stp/>
        <stp>XXXXX</stp>
        <stp>@bh,AUDCHF,D1,close,0</stp>
        <tr r="G24" s="1"/>
      </tp>
      <tp t="s">
        <v/>
        <stp/>
        <stp>XXXXX</stp>
        <stp>@bh,CADCHF,D1,close,0</stp>
        <tr r="G28" s="1"/>
      </tp>
      <tp t="s">
        <v/>
        <stp/>
        <stp>XXXXX</stp>
        <stp>@bh,NZDCAD,D1,close,0</stp>
        <tr r="G31" s="1"/>
      </tp>
      <tp t="s">
        <v/>
        <stp/>
        <stp>XXXXX</stp>
        <stp>@bh,USDCAD,D1,close,0</stp>
        <tr r="G14" s="1"/>
      </tp>
      <tp t="s">
        <v/>
        <stp/>
        <stp>XXXXX</stp>
        <stp>@bh,USDCHF,D1,close,0</stp>
        <tr r="G15" s="1"/>
      </tp>
      <tp t="s">
        <v/>
        <stp/>
        <stp>XXXXX</stp>
        <stp>@bh,AUDNZD,D1,close,0</stp>
        <tr r="G23" s="1"/>
      </tp>
      <tp t="s">
        <v/>
        <stp/>
        <stp>XXXXX</stp>
        <stp>@bh,NZDCHF,H4,close,0</stp>
        <tr r="C30" s="1"/>
      </tp>
      <tp t="s">
        <v/>
        <stp/>
        <stp>XXXXX</stp>
        <stp>@bh,AUDCAD,H4,close,0</stp>
        <tr r="C25" s="1"/>
      </tp>
      <tp t="s">
        <v/>
        <stp/>
        <stp>XXXXX</stp>
        <stp>@bh,NZDCAD,H4,close,0</stp>
        <tr r="C31" s="1"/>
      </tp>
      <tp t="s">
        <v/>
        <stp/>
        <stp>XXXXX</stp>
        <stp>@bh,AUDCHF,H4,close,0</stp>
        <tr r="C24" s="1"/>
      </tp>
      <tp t="s">
        <v/>
        <stp/>
        <stp>XXXXX</stp>
        <stp>@bh,CADCHF,H4,close,0</stp>
        <tr r="C28" s="1"/>
      </tp>
      <tp t="s">
        <v/>
        <stp/>
        <stp>XXXXX</stp>
        <stp>@bh,USDCAD,H4,close,0</stp>
        <tr r="C14" s="1"/>
      </tp>
      <tp t="s">
        <v/>
        <stp/>
        <stp>XXXXX</stp>
        <stp>@bh,USDCHF,H4,close,0</stp>
        <tr r="C15" s="1"/>
      </tp>
      <tp t="s">
        <v/>
        <stp/>
        <stp>XXXXX</stp>
        <stp>@bh,USDJPY,D1,close,0</stp>
        <tr r="G13" s="1"/>
      </tp>
      <tp t="s">
        <v/>
        <stp/>
        <stp>XXXXX</stp>
        <stp>@bh,AUDJPY,D1,close,0</stp>
        <tr r="G26" s="1"/>
      </tp>
      <tp t="s">
        <v/>
        <stp/>
        <stp>XXXXX</stp>
        <stp>@bh,CADJPY,D1,close,0</stp>
        <tr r="G27" s="1"/>
      </tp>
      <tp t="s">
        <v/>
        <stp/>
        <stp>XXXXX</stp>
        <stp>@bh,NZDJPY,D1,close,0</stp>
        <tr r="G29" s="1"/>
      </tp>
      <tp t="s">
        <v/>
        <stp/>
        <stp>XXXXX</stp>
        <stp>@bh,AUDUSD,D1,close,0</stp>
        <tr r="G22" s="1"/>
      </tp>
      <tp t="s">
        <v/>
        <stp/>
        <stp>XXXXX</stp>
        <stp>@bh,NZDUSD,D1,close,0</stp>
        <tr r="G32" s="1"/>
      </tp>
      <tp t="s">
        <v/>
        <stp/>
        <stp>XXXXX</stp>
        <stp>@bh,AUDCAD,W1,close,0</stp>
        <tr r="K25" s="1"/>
      </tp>
      <tp t="s">
        <v/>
        <stp/>
        <stp>XXXXX</stp>
        <stp>@bh,NZDCHF,W1,close,0</stp>
        <tr r="K30" s="1"/>
      </tp>
      <tp t="s">
        <v/>
        <stp/>
        <stp>XXXXX</stp>
        <stp>@bh,AUDCHF,W1,close,0</stp>
        <tr r="K24" s="1"/>
      </tp>
      <tp t="s">
        <v/>
        <stp/>
        <stp>XXXXX</stp>
        <stp>@bh,CADCHF,W1,close,0</stp>
        <tr r="K28" s="1"/>
      </tp>
      <tp t="s">
        <v/>
        <stp/>
        <stp>XXXXX</stp>
        <stp>@bh,NZDCAD,W1,close,0</stp>
        <tr r="K31" s="1"/>
      </tp>
      <tp t="s">
        <v/>
        <stp/>
        <stp>XXXXX</stp>
        <stp>@bh,USDCAD,W1,close,0</stp>
        <tr r="K14" s="1"/>
      </tp>
      <tp t="s">
        <v/>
        <stp/>
        <stp>XXXXX</stp>
        <stp>@bh,USDCHF,W1,close,0</stp>
        <tr r="K15" s="1"/>
      </tp>
      <tp t="s">
        <v/>
        <stp/>
        <stp>XXXXX</stp>
        <stp>@bh,AUDNZD,W1,close,0</stp>
        <tr r="K23" s="1"/>
      </tp>
      <tp t="s">
        <v/>
        <stp/>
        <stp>XXXXX</stp>
        <stp>@bh,USDJPY,W1,close,0</stp>
        <tr r="K13" s="1"/>
      </tp>
      <tp t="s">
        <v/>
        <stp/>
        <stp>XXXXX</stp>
        <stp>@bh,AUDJPY,W1,close,0</stp>
        <tr r="K26" s="1"/>
      </tp>
      <tp t="s">
        <v/>
        <stp/>
        <stp>XXXXX</stp>
        <stp>@bh,CADJPY,W1,close,0</stp>
        <tr r="K27" s="1"/>
      </tp>
      <tp t="s">
        <v/>
        <stp/>
        <stp>XXXXX</stp>
        <stp>@bh,AUDUSD,H4,close,0</stp>
        <tr r="C22" s="1"/>
      </tp>
      <tp t="s">
        <v/>
        <stp/>
        <stp>XXXXX</stp>
        <stp>@bh,NZDUSD,H4,close,0</stp>
        <tr r="C32" s="1"/>
      </tp>
      <tp t="s">
        <v/>
        <stp/>
        <stp>XXXXX</stp>
        <stp>@bh,NZDJPY,W1,close,0</stp>
        <tr r="K29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Adding Candle Direction for each Currency Group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Candle Direction based on (close-Open)/open*100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(2) do not touch'!$C$35</c:f>
              <c:strCache>
                <c:ptCount val="1"/>
                <c:pt idx="0">
                  <c:v>H4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(2) do not touch'!$B$36:$B$43</c:f>
              <c:strCache>
                <c:ptCount val="8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JPY</c:v>
                </c:pt>
                <c:pt idx="4">
                  <c:v>CAD</c:v>
                </c:pt>
                <c:pt idx="5">
                  <c:v>AUD</c:v>
                </c:pt>
                <c:pt idx="6">
                  <c:v>NZD</c:v>
                </c:pt>
                <c:pt idx="7">
                  <c:v>CHF</c:v>
                </c:pt>
              </c:strCache>
            </c:strRef>
          </c:cat>
          <c:val>
            <c:numRef>
              <c:f>'DATA (2) do not touch'!$C$36:$C$43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2-43BC-8744-9945BD529913}"/>
            </c:ext>
          </c:extLst>
        </c:ser>
        <c:ser>
          <c:idx val="1"/>
          <c:order val="1"/>
          <c:tx>
            <c:strRef>
              <c:f>'DATA (2) do not touch'!$D$35</c:f>
              <c:strCache>
                <c:ptCount val="1"/>
                <c:pt idx="0">
                  <c:v>D1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(2) do not touch'!$B$36:$B$43</c:f>
              <c:strCache>
                <c:ptCount val="8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JPY</c:v>
                </c:pt>
                <c:pt idx="4">
                  <c:v>CAD</c:v>
                </c:pt>
                <c:pt idx="5">
                  <c:v>AUD</c:v>
                </c:pt>
                <c:pt idx="6">
                  <c:v>NZD</c:v>
                </c:pt>
                <c:pt idx="7">
                  <c:v>CHF</c:v>
                </c:pt>
              </c:strCache>
            </c:strRef>
          </c:cat>
          <c:val>
            <c:numRef>
              <c:f>'DATA (2) do not touch'!$D$36:$D$43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2-43BC-8744-9945BD529913}"/>
            </c:ext>
          </c:extLst>
        </c:ser>
        <c:ser>
          <c:idx val="2"/>
          <c:order val="2"/>
          <c:tx>
            <c:strRef>
              <c:f>'DATA (2) do not touch'!$E$35</c:f>
              <c:strCache>
                <c:ptCount val="1"/>
                <c:pt idx="0">
                  <c:v>W1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(2) do not touch'!$B$36:$B$43</c:f>
              <c:strCache>
                <c:ptCount val="8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JPY</c:v>
                </c:pt>
                <c:pt idx="4">
                  <c:v>CAD</c:v>
                </c:pt>
                <c:pt idx="5">
                  <c:v>AUD</c:v>
                </c:pt>
                <c:pt idx="6">
                  <c:v>NZD</c:v>
                </c:pt>
                <c:pt idx="7">
                  <c:v>CHF</c:v>
                </c:pt>
              </c:strCache>
            </c:strRef>
          </c:cat>
          <c:val>
            <c:numRef>
              <c:f>'DATA (2) do not touch'!$E$36:$E$43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2-43BC-8744-9945BD529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452816"/>
        <c:axId val="1737813744"/>
      </c:barChart>
      <c:catAx>
        <c:axId val="177945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813744"/>
        <c:crosses val="autoZero"/>
        <c:auto val="1"/>
        <c:lblAlgn val="ctr"/>
        <c:lblOffset val="100"/>
        <c:noMultiLvlLbl val="0"/>
      </c:catAx>
      <c:valAx>
        <c:axId val="173781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452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105832</xdr:colOff>
      <xdr:row>9</xdr:row>
      <xdr:rowOff>120952</xdr:rowOff>
    </xdr:from>
    <xdr:to>
      <xdr:col>14</xdr:col>
      <xdr:colOff>362857</xdr:colOff>
      <xdr:row>28</xdr:row>
      <xdr:rowOff>196548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5709D2-90D9-46BE-9338-53F0899C4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E7B8-BC5A-4DF3-8259-175D970CE771}">
  <dimension ref="A1:M35"/>
  <sheetViews>
    <sheetView showGridLines="0" tabSelected="1" zoomScale="126" workbookViewId="0">
      <selection activeCell="C9" sqref="C9"/>
    </sheetView>
  </sheetViews>
  <sheetFormatPr defaultRowHeight="12.75" x14ac:dyDescent="0.2"/>
  <cols>
    <col min="3" max="6" width="15.7109375" customWidth="1"/>
    <col min="9" max="12" width="20.7109375" customWidth="1"/>
    <col min="13" max="13" width="15.7109375" customWidth="1"/>
    <col min="14" max="14" width="19" bestFit="1" customWidth="1"/>
    <col min="16" max="16" width="11.42578125" customWidth="1"/>
  </cols>
  <sheetData>
    <row r="1" spans="1:13" ht="20.100000000000001" customHeight="1" x14ac:dyDescent="0.2">
      <c r="A1" s="47" t="s">
        <v>86</v>
      </c>
      <c r="B1" s="47"/>
      <c r="C1" s="47"/>
      <c r="E1" s="40" t="s">
        <v>85</v>
      </c>
      <c r="F1" s="10" t="str">
        <f>'Data (1) Do not touch'!N36</f>
        <v>H4</v>
      </c>
      <c r="G1" s="10" t="str">
        <f>'Data (1) Do not touch'!O36</f>
        <v>D1</v>
      </c>
      <c r="H1" s="10" t="str">
        <f>'Data (1) Do not touch'!P36</f>
        <v>W1</v>
      </c>
    </row>
    <row r="2" spans="1:13" ht="20.100000000000001" customHeight="1" x14ac:dyDescent="0.25">
      <c r="A2" s="47"/>
      <c r="B2" s="47"/>
      <c r="C2" s="47"/>
      <c r="E2" s="7" t="str">
        <f>'Data (1) Do not touch'!M37</f>
        <v>EURUSD</v>
      </c>
      <c r="F2" s="39" t="e">
        <f>'Data (1) Do not touch'!N37</f>
        <v>#VALUE!</v>
      </c>
      <c r="G2" s="39" t="e">
        <f>'Data (1) Do not touch'!O37</f>
        <v>#VALUE!</v>
      </c>
      <c r="H2" s="39" t="e">
        <f>'Data (1) Do not touch'!P37</f>
        <v>#VALUE!</v>
      </c>
      <c r="J2" s="7" t="str">
        <f>'DATA (2) do not touch'!B41</f>
        <v>AUD</v>
      </c>
      <c r="K2" s="8" t="e">
        <f>'DATA (2) do not touch'!C41</f>
        <v>#VALUE!</v>
      </c>
      <c r="L2" s="8" t="e">
        <f>'DATA (2) do not touch'!D41</f>
        <v>#VALUE!</v>
      </c>
      <c r="M2" s="9" t="e">
        <f>'DATA (2) do not touch'!E41</f>
        <v>#VALUE!</v>
      </c>
    </row>
    <row r="3" spans="1:13" ht="20.100000000000001" customHeight="1" thickBot="1" x14ac:dyDescent="0.3">
      <c r="A3" s="47"/>
      <c r="B3" s="47"/>
      <c r="C3" s="47"/>
      <c r="E3" s="7" t="str">
        <f>'Data (1) Do not touch'!M38</f>
        <v>EURGBP</v>
      </c>
      <c r="F3" s="39" t="e">
        <f>'Data (1) Do not touch'!N38</f>
        <v>#VALUE!</v>
      </c>
      <c r="G3" s="39" t="e">
        <f>'Data (1) Do not touch'!O38</f>
        <v>#VALUE!</v>
      </c>
      <c r="H3" s="39" t="e">
        <f>'Data (1) Do not touch'!P38</f>
        <v>#VALUE!</v>
      </c>
      <c r="J3" s="7" t="str">
        <f>'DATA (2) do not touch'!B40</f>
        <v>CAD</v>
      </c>
      <c r="K3" s="8" t="e">
        <f>'DATA (2) do not touch'!C40</f>
        <v>#VALUE!</v>
      </c>
      <c r="L3" s="8" t="e">
        <f>'DATA (2) do not touch'!D40</f>
        <v>#VALUE!</v>
      </c>
      <c r="M3" s="9" t="e">
        <f>'DATA (2) do not touch'!E40</f>
        <v>#VALUE!</v>
      </c>
    </row>
    <row r="4" spans="1:13" ht="20.100000000000001" customHeight="1" x14ac:dyDescent="0.25">
      <c r="A4" s="50" t="s">
        <v>39</v>
      </c>
      <c r="B4" s="51"/>
      <c r="C4" s="41" t="s">
        <v>79</v>
      </c>
      <c r="E4" s="7" t="str">
        <f>'Data (1) Do not touch'!M39</f>
        <v>EURJPY</v>
      </c>
      <c r="F4" s="39" t="e">
        <f>'Data (1) Do not touch'!N39</f>
        <v>#VALUE!</v>
      </c>
      <c r="G4" s="39" t="e">
        <f>'Data (1) Do not touch'!O39</f>
        <v>#VALUE!</v>
      </c>
      <c r="H4" s="39" t="e">
        <f>'Data (1) Do not touch'!P39</f>
        <v>#VALUE!</v>
      </c>
      <c r="J4" s="7" t="str">
        <f>'DATA (2) do not touch'!B43</f>
        <v>CHF</v>
      </c>
      <c r="K4" s="8" t="e">
        <f>'DATA (2) do not touch'!C43</f>
        <v>#VALUE!</v>
      </c>
      <c r="L4" s="8" t="e">
        <f>'DATA (2) do not touch'!D43</f>
        <v>#VALUE!</v>
      </c>
      <c r="M4" s="9" t="e">
        <f>'DATA (2) do not touch'!E43</f>
        <v>#VALUE!</v>
      </c>
    </row>
    <row r="5" spans="1:13" ht="20.100000000000001" customHeight="1" x14ac:dyDescent="0.25">
      <c r="A5" s="48" t="s">
        <v>37</v>
      </c>
      <c r="B5" s="49"/>
      <c r="C5" s="43" t="s">
        <v>78</v>
      </c>
      <c r="E5" s="7" t="str">
        <f>'Data (1) Do not touch'!M40</f>
        <v>EURAUD</v>
      </c>
      <c r="F5" s="39" t="e">
        <f>'Data (1) Do not touch'!N40</f>
        <v>#VALUE!</v>
      </c>
      <c r="G5" s="39" t="e">
        <f>'Data (1) Do not touch'!O40</f>
        <v>#VALUE!</v>
      </c>
      <c r="H5" s="39" t="e">
        <f>'Data (1) Do not touch'!P40</f>
        <v>#VALUE!</v>
      </c>
      <c r="J5" s="7" t="str">
        <f>'DATA (2) do not touch'!B36</f>
        <v>EUR</v>
      </c>
      <c r="K5" s="8" t="e">
        <f>'DATA (2) do not touch'!C36</f>
        <v>#VALUE!</v>
      </c>
      <c r="L5" s="8" t="e">
        <f>'DATA (2) do not touch'!D36</f>
        <v>#VALUE!</v>
      </c>
      <c r="M5" s="9" t="e">
        <f>'DATA (2) do not touch'!E36</f>
        <v>#VALUE!</v>
      </c>
    </row>
    <row r="6" spans="1:13" ht="20.100000000000001" customHeight="1" x14ac:dyDescent="0.25">
      <c r="A6" s="48" t="s">
        <v>38</v>
      </c>
      <c r="B6" s="49"/>
      <c r="C6" s="43" t="s">
        <v>80</v>
      </c>
      <c r="E6" s="7" t="str">
        <f>'Data (1) Do not touch'!M41</f>
        <v>EURCAD</v>
      </c>
      <c r="F6" s="39" t="e">
        <f>'Data (1) Do not touch'!N41</f>
        <v>#VALUE!</v>
      </c>
      <c r="G6" s="39" t="e">
        <f>'Data (1) Do not touch'!O41</f>
        <v>#VALUE!</v>
      </c>
      <c r="H6" s="39" t="e">
        <f>'Data (1) Do not touch'!P41</f>
        <v>#VALUE!</v>
      </c>
      <c r="J6" s="7" t="str">
        <f>'DATA (2) do not touch'!B38</f>
        <v>GBP</v>
      </c>
      <c r="K6" s="8" t="e">
        <f>'DATA (2) do not touch'!C38</f>
        <v>#VALUE!</v>
      </c>
      <c r="L6" s="8" t="e">
        <f>'DATA (2) do not touch'!D38</f>
        <v>#VALUE!</v>
      </c>
      <c r="M6" s="9" t="e">
        <f>'DATA (2) do not touch'!E38</f>
        <v>#VALUE!</v>
      </c>
    </row>
    <row r="7" spans="1:13" ht="20.100000000000001" customHeight="1" x14ac:dyDescent="0.25">
      <c r="A7" s="44"/>
      <c r="B7" s="42"/>
      <c r="C7" s="45"/>
      <c r="E7" s="7" t="str">
        <f>'Data (1) Do not touch'!M42</f>
        <v>EURNZD</v>
      </c>
      <c r="F7" s="39" t="e">
        <f>'Data (1) Do not touch'!N42</f>
        <v>#VALUE!</v>
      </c>
      <c r="G7" s="39" t="e">
        <f>'Data (1) Do not touch'!O42</f>
        <v>#VALUE!</v>
      </c>
      <c r="H7" s="39" t="e">
        <f>'Data (1) Do not touch'!P42</f>
        <v>#VALUE!</v>
      </c>
      <c r="J7" s="7" t="str">
        <f>'DATA (2) do not touch'!B39</f>
        <v>JPY</v>
      </c>
      <c r="K7" s="8" t="e">
        <f>'DATA (2) do not touch'!C39</f>
        <v>#VALUE!</v>
      </c>
      <c r="L7" s="8" t="e">
        <f>'DATA (2) do not touch'!D39</f>
        <v>#VALUE!</v>
      </c>
      <c r="M7" s="9" t="e">
        <f>'DATA (2) do not touch'!E39</f>
        <v>#VALUE!</v>
      </c>
    </row>
    <row r="8" spans="1:13" ht="20.100000000000001" customHeight="1" thickBot="1" x14ac:dyDescent="0.3">
      <c r="A8" s="48" t="s">
        <v>87</v>
      </c>
      <c r="B8" s="49"/>
      <c r="C8" s="46" t="s">
        <v>88</v>
      </c>
      <c r="E8" s="7" t="str">
        <f>'Data (1) Do not touch'!M43</f>
        <v>EURCHF</v>
      </c>
      <c r="F8" s="39" t="e">
        <f>'Data (1) Do not touch'!N43</f>
        <v>#VALUE!</v>
      </c>
      <c r="G8" s="39" t="e">
        <f>'Data (1) Do not touch'!O43</f>
        <v>#VALUE!</v>
      </c>
      <c r="H8" s="39" t="e">
        <f>'Data (1) Do not touch'!P43</f>
        <v>#VALUE!</v>
      </c>
      <c r="J8" s="7" t="str">
        <f>'DATA (2) do not touch'!B42</f>
        <v>NZD</v>
      </c>
      <c r="K8" s="8" t="e">
        <f>'DATA (2) do not touch'!C42</f>
        <v>#VALUE!</v>
      </c>
      <c r="L8" s="8" t="e">
        <f>'DATA (2) do not touch'!D42</f>
        <v>#VALUE!</v>
      </c>
      <c r="M8" s="9" t="e">
        <f>'DATA (2) do not touch'!E42</f>
        <v>#VALUE!</v>
      </c>
    </row>
    <row r="9" spans="1:13" ht="20.100000000000001" customHeight="1" x14ac:dyDescent="0.25">
      <c r="E9" s="7" t="str">
        <f>'Data (1) Do not touch'!M44</f>
        <v>USDJPY</v>
      </c>
      <c r="F9" s="39" t="e">
        <f>'Data (1) Do not touch'!N44</f>
        <v>#VALUE!</v>
      </c>
      <c r="G9" s="39" t="e">
        <f>'Data (1) Do not touch'!O44</f>
        <v>#VALUE!</v>
      </c>
      <c r="H9" s="39" t="e">
        <f>'Data (1) Do not touch'!P44</f>
        <v>#VALUE!</v>
      </c>
      <c r="J9" s="7" t="str">
        <f>'DATA (2) do not touch'!B37</f>
        <v>USD</v>
      </c>
      <c r="K9" s="8" t="e">
        <f>'DATA (2) do not touch'!C37</f>
        <v>#VALUE!</v>
      </c>
      <c r="L9" s="8" t="e">
        <f>'DATA (2) do not touch'!D37</f>
        <v>#VALUE!</v>
      </c>
      <c r="M9" s="9" t="e">
        <f>'DATA (2) do not touch'!E37</f>
        <v>#VALUE!</v>
      </c>
    </row>
    <row r="10" spans="1:13" ht="20.100000000000001" customHeight="1" x14ac:dyDescent="0.25">
      <c r="E10" s="7" t="str">
        <f>'Data (1) Do not touch'!M45</f>
        <v>USDCAD</v>
      </c>
      <c r="F10" s="39" t="e">
        <f>'Data (1) Do not touch'!N45</f>
        <v>#VALUE!</v>
      </c>
      <c r="G10" s="39" t="e">
        <f>'Data (1) Do not touch'!O45</f>
        <v>#VALUE!</v>
      </c>
      <c r="H10" s="39" t="e">
        <f>'Data (1) Do not touch'!P45</f>
        <v>#VALUE!</v>
      </c>
    </row>
    <row r="11" spans="1:13" ht="20.100000000000001" customHeight="1" x14ac:dyDescent="0.25">
      <c r="E11" s="7" t="str">
        <f>'Data (1) Do not touch'!M46</f>
        <v>USDCHF</v>
      </c>
      <c r="F11" s="39" t="e">
        <f>'Data (1) Do not touch'!N46</f>
        <v>#VALUE!</v>
      </c>
      <c r="G11" s="39" t="e">
        <f>'Data (1) Do not touch'!O46</f>
        <v>#VALUE!</v>
      </c>
      <c r="H11" s="39" t="e">
        <f>'Data (1) Do not touch'!P46</f>
        <v>#VALUE!</v>
      </c>
    </row>
    <row r="12" spans="1:13" ht="20.100000000000001" customHeight="1" x14ac:dyDescent="0.25">
      <c r="E12" s="7" t="str">
        <f>'Data (1) Do not touch'!M47</f>
        <v>GBPUSD</v>
      </c>
      <c r="F12" s="39" t="e">
        <f>'Data (1) Do not touch'!N47</f>
        <v>#VALUE!</v>
      </c>
      <c r="G12" s="39" t="e">
        <f>'Data (1) Do not touch'!O47</f>
        <v>#VALUE!</v>
      </c>
      <c r="H12" s="39" t="e">
        <f>'Data (1) Do not touch'!P47</f>
        <v>#VALUE!</v>
      </c>
    </row>
    <row r="13" spans="1:13" ht="20.100000000000001" customHeight="1" x14ac:dyDescent="0.25">
      <c r="E13" s="7" t="str">
        <f>'Data (1) Do not touch'!M48</f>
        <v>GBPCAD</v>
      </c>
      <c r="F13" s="39" t="e">
        <f>'Data (1) Do not touch'!N48</f>
        <v>#VALUE!</v>
      </c>
      <c r="G13" s="39" t="e">
        <f>'Data (1) Do not touch'!O48</f>
        <v>#VALUE!</v>
      </c>
      <c r="H13" s="39" t="e">
        <f>'Data (1) Do not touch'!P48</f>
        <v>#VALUE!</v>
      </c>
    </row>
    <row r="14" spans="1:13" ht="20.100000000000001" customHeight="1" x14ac:dyDescent="0.25">
      <c r="E14" s="7" t="str">
        <f>'Data (1) Do not touch'!M49</f>
        <v>GBPJPY</v>
      </c>
      <c r="F14" s="39" t="e">
        <f>'Data (1) Do not touch'!N49</f>
        <v>#VALUE!</v>
      </c>
      <c r="G14" s="39" t="e">
        <f>'Data (1) Do not touch'!O49</f>
        <v>#VALUE!</v>
      </c>
      <c r="H14" s="39" t="e">
        <f>'Data (1) Do not touch'!P49</f>
        <v>#VALUE!</v>
      </c>
    </row>
    <row r="15" spans="1:13" ht="20.100000000000001" customHeight="1" x14ac:dyDescent="0.25">
      <c r="E15" s="7" t="str">
        <f>'Data (1) Do not touch'!M50</f>
        <v>GBPNZD</v>
      </c>
      <c r="F15" s="39" t="e">
        <f>'Data (1) Do not touch'!N50</f>
        <v>#VALUE!</v>
      </c>
      <c r="G15" s="39" t="e">
        <f>'Data (1) Do not touch'!O50</f>
        <v>#VALUE!</v>
      </c>
      <c r="H15" s="39" t="e">
        <f>'Data (1) Do not touch'!P50</f>
        <v>#VALUE!</v>
      </c>
    </row>
    <row r="16" spans="1:13" ht="20.100000000000001" customHeight="1" x14ac:dyDescent="0.25">
      <c r="E16" s="7" t="str">
        <f>'Data (1) Do not touch'!M51</f>
        <v>GBPAUD</v>
      </c>
      <c r="F16" s="39" t="e">
        <f>'Data (1) Do not touch'!N51</f>
        <v>#VALUE!</v>
      </c>
      <c r="G16" s="39" t="e">
        <f>'Data (1) Do not touch'!O51</f>
        <v>#VALUE!</v>
      </c>
      <c r="H16" s="39" t="e">
        <f>'Data (1) Do not touch'!P51</f>
        <v>#VALUE!</v>
      </c>
    </row>
    <row r="17" spans="5:8" ht="20.100000000000001" customHeight="1" x14ac:dyDescent="0.25">
      <c r="E17" s="7" t="str">
        <f>'Data (1) Do not touch'!M52</f>
        <v>GBPCHF</v>
      </c>
      <c r="F17" s="39" t="e">
        <f>'Data (1) Do not touch'!N52</f>
        <v>#VALUE!</v>
      </c>
      <c r="G17" s="39" t="e">
        <f>'Data (1) Do not touch'!O52</f>
        <v>#VALUE!</v>
      </c>
      <c r="H17" s="39" t="e">
        <f>'Data (1) Do not touch'!P52</f>
        <v>#VALUE!</v>
      </c>
    </row>
    <row r="18" spans="5:8" ht="20.100000000000001" customHeight="1" x14ac:dyDescent="0.25">
      <c r="E18" s="7" t="str">
        <f>'Data (1) Do not touch'!M53</f>
        <v>AUDUSD</v>
      </c>
      <c r="F18" s="39" t="e">
        <f>'Data (1) Do not touch'!N53</f>
        <v>#VALUE!</v>
      </c>
      <c r="G18" s="39" t="e">
        <f>'Data (1) Do not touch'!O53</f>
        <v>#VALUE!</v>
      </c>
      <c r="H18" s="39" t="e">
        <f>'Data (1) Do not touch'!P53</f>
        <v>#VALUE!</v>
      </c>
    </row>
    <row r="19" spans="5:8" ht="20.100000000000001" customHeight="1" x14ac:dyDescent="0.25">
      <c r="E19" s="7" t="str">
        <f>'Data (1) Do not touch'!M54</f>
        <v>AUDNZD</v>
      </c>
      <c r="F19" s="39" t="e">
        <f>'Data (1) Do not touch'!N54</f>
        <v>#VALUE!</v>
      </c>
      <c r="G19" s="39" t="e">
        <f>'Data (1) Do not touch'!O54</f>
        <v>#VALUE!</v>
      </c>
      <c r="H19" s="39" t="e">
        <f>'Data (1) Do not touch'!P54</f>
        <v>#VALUE!</v>
      </c>
    </row>
    <row r="20" spans="5:8" ht="20.100000000000001" customHeight="1" x14ac:dyDescent="0.25">
      <c r="E20" s="7" t="str">
        <f>'Data (1) Do not touch'!M55</f>
        <v>AUDCHF</v>
      </c>
      <c r="F20" s="39" t="e">
        <f>'Data (1) Do not touch'!N55</f>
        <v>#VALUE!</v>
      </c>
      <c r="G20" s="39" t="e">
        <f>'Data (1) Do not touch'!O55</f>
        <v>#VALUE!</v>
      </c>
      <c r="H20" s="39" t="e">
        <f>'Data (1) Do not touch'!P55</f>
        <v>#VALUE!</v>
      </c>
    </row>
    <row r="21" spans="5:8" ht="20.100000000000001" customHeight="1" x14ac:dyDescent="0.25">
      <c r="E21" s="7" t="str">
        <f>'Data (1) Do not touch'!M56</f>
        <v>AUDCAD</v>
      </c>
      <c r="F21" s="39" t="e">
        <f>'Data (1) Do not touch'!N56</f>
        <v>#VALUE!</v>
      </c>
      <c r="G21" s="39" t="e">
        <f>'Data (1) Do not touch'!O56</f>
        <v>#VALUE!</v>
      </c>
      <c r="H21" s="39" t="e">
        <f>'Data (1) Do not touch'!P56</f>
        <v>#VALUE!</v>
      </c>
    </row>
    <row r="22" spans="5:8" ht="20.100000000000001" customHeight="1" x14ac:dyDescent="0.25">
      <c r="E22" s="7" t="str">
        <f>'Data (1) Do not touch'!M57</f>
        <v>AUDJPY</v>
      </c>
      <c r="F22" s="39" t="e">
        <f>'Data (1) Do not touch'!N57</f>
        <v>#VALUE!</v>
      </c>
      <c r="G22" s="39" t="e">
        <f>'Data (1) Do not touch'!O57</f>
        <v>#VALUE!</v>
      </c>
      <c r="H22" s="39" t="e">
        <f>'Data (1) Do not touch'!P57</f>
        <v>#VALUE!</v>
      </c>
    </row>
    <row r="23" spans="5:8" ht="20.100000000000001" customHeight="1" x14ac:dyDescent="0.25">
      <c r="E23" s="7" t="str">
        <f>'Data (1) Do not touch'!M58</f>
        <v>CADJPY</v>
      </c>
      <c r="F23" s="39" t="e">
        <f>'Data (1) Do not touch'!N58</f>
        <v>#VALUE!</v>
      </c>
      <c r="G23" s="39" t="e">
        <f>'Data (1) Do not touch'!O58</f>
        <v>#VALUE!</v>
      </c>
      <c r="H23" s="39" t="e">
        <f>'Data (1) Do not touch'!P58</f>
        <v>#VALUE!</v>
      </c>
    </row>
    <row r="24" spans="5:8" ht="20.100000000000001" customHeight="1" x14ac:dyDescent="0.25">
      <c r="E24" s="7" t="str">
        <f>'Data (1) Do not touch'!M59</f>
        <v>CADCHF</v>
      </c>
      <c r="F24" s="39" t="e">
        <f>'Data (1) Do not touch'!N59</f>
        <v>#VALUE!</v>
      </c>
      <c r="G24" s="39" t="e">
        <f>'Data (1) Do not touch'!O59</f>
        <v>#VALUE!</v>
      </c>
      <c r="H24" s="39" t="e">
        <f>'Data (1) Do not touch'!P59</f>
        <v>#VALUE!</v>
      </c>
    </row>
    <row r="25" spans="5:8" ht="20.100000000000001" customHeight="1" x14ac:dyDescent="0.25">
      <c r="E25" s="7" t="str">
        <f>'Data (1) Do not touch'!M60</f>
        <v>NZDJPY</v>
      </c>
      <c r="F25" s="39" t="e">
        <f>'Data (1) Do not touch'!N60</f>
        <v>#VALUE!</v>
      </c>
      <c r="G25" s="39" t="e">
        <f>'Data (1) Do not touch'!O60</f>
        <v>#VALUE!</v>
      </c>
      <c r="H25" s="39" t="e">
        <f>'Data (1) Do not touch'!P60</f>
        <v>#VALUE!</v>
      </c>
    </row>
    <row r="26" spans="5:8" ht="20.100000000000001" customHeight="1" x14ac:dyDescent="0.25">
      <c r="E26" s="7" t="str">
        <f>'Data (1) Do not touch'!M61</f>
        <v>NZDCHF</v>
      </c>
      <c r="F26" s="39" t="e">
        <f>'Data (1) Do not touch'!N61</f>
        <v>#VALUE!</v>
      </c>
      <c r="G26" s="39" t="e">
        <f>'Data (1) Do not touch'!O61</f>
        <v>#VALUE!</v>
      </c>
      <c r="H26" s="39" t="e">
        <f>'Data (1) Do not touch'!P61</f>
        <v>#VALUE!</v>
      </c>
    </row>
    <row r="27" spans="5:8" ht="20.100000000000001" customHeight="1" x14ac:dyDescent="0.25">
      <c r="E27" s="7" t="str">
        <f>'Data (1) Do not touch'!M62</f>
        <v>NZDCAD</v>
      </c>
      <c r="F27" s="39" t="e">
        <f>'Data (1) Do not touch'!N62</f>
        <v>#VALUE!</v>
      </c>
      <c r="G27" s="39" t="e">
        <f>'Data (1) Do not touch'!O62</f>
        <v>#VALUE!</v>
      </c>
      <c r="H27" s="39" t="e">
        <f>'Data (1) Do not touch'!P62</f>
        <v>#VALUE!</v>
      </c>
    </row>
    <row r="28" spans="5:8" ht="20.100000000000001" customHeight="1" x14ac:dyDescent="0.25">
      <c r="E28" s="7" t="str">
        <f>'Data (1) Do not touch'!M63</f>
        <v>NZDUSD</v>
      </c>
      <c r="F28" s="39" t="e">
        <f>'Data (1) Do not touch'!N63</f>
        <v>#VALUE!</v>
      </c>
      <c r="G28" s="39" t="e">
        <f>'Data (1) Do not touch'!O63</f>
        <v>#VALUE!</v>
      </c>
      <c r="H28" s="39" t="e">
        <f>'Data (1) Do not touch'!P63</f>
        <v>#VALUE!</v>
      </c>
    </row>
    <row r="29" spans="5:8" ht="20.100000000000001" customHeight="1" x14ac:dyDescent="0.25">
      <c r="E29" s="7" t="str">
        <f>'Data (1) Do not touch'!M64</f>
        <v>CHFJPY</v>
      </c>
      <c r="F29" s="39" t="e">
        <f>'Data (1) Do not touch'!N64</f>
        <v>#VALUE!</v>
      </c>
      <c r="G29" s="39" t="e">
        <f>'Data (1) Do not touch'!O64</f>
        <v>#VALUE!</v>
      </c>
      <c r="H29" s="39" t="e">
        <f>'Data (1) Do not touch'!P64</f>
        <v>#VALUE!</v>
      </c>
    </row>
    <row r="30" spans="5:8" ht="20.100000000000001" customHeight="1" x14ac:dyDescent="0.2"/>
    <row r="31" spans="5:8" ht="20.100000000000001" customHeight="1" x14ac:dyDescent="0.2"/>
    <row r="32" spans="5:8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sortState xmlns:xlrd2="http://schemas.microsoft.com/office/spreadsheetml/2017/richdata2" ref="J2:M9">
    <sortCondition ref="J2:J9"/>
  </sortState>
  <mergeCells count="5">
    <mergeCell ref="A1:C3"/>
    <mergeCell ref="A8:B8"/>
    <mergeCell ref="A6:B6"/>
    <mergeCell ref="A4:B4"/>
    <mergeCell ref="A5:B5"/>
  </mergeCells>
  <conditionalFormatting sqref="K2:M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{F4665857-3D77-4311-99C0-851C62B586A8}</x14:id>
        </ext>
      </extLst>
    </cfRule>
  </conditionalFormatting>
  <conditionalFormatting sqref="F2:H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{0B6D7D70-21AD-4871-9D74-E2E2727F43D5}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665857-3D77-4311-99C0-851C62B58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K2:M9</xm:sqref>
        </x14:conditionalFormatting>
        <x14:conditionalFormatting xmlns:xm="http://schemas.microsoft.com/office/excel/2006/main">
          <x14:cfRule type="dataBar" id="{0B6D7D70-21AD-4871-9D74-E2E2727F43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F2:H29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875A-5686-4F9D-9CDD-1E0F2CF8E0F3}">
  <sheetPr codeName="Sheet1"/>
  <dimension ref="A1:V128"/>
  <sheetViews>
    <sheetView showGridLines="0" topLeftCell="B1" zoomScale="111" workbookViewId="0">
      <selection activeCell="C4" sqref="C4"/>
    </sheetView>
  </sheetViews>
  <sheetFormatPr defaultRowHeight="12.75" x14ac:dyDescent="0.2"/>
  <cols>
    <col min="1" max="1" width="11.42578125" customWidth="1"/>
    <col min="2" max="2" width="30" customWidth="1"/>
    <col min="3" max="3" width="18.28515625" bestFit="1" customWidth="1"/>
    <col min="4" max="4" width="20.28515625" customWidth="1"/>
    <col min="5" max="5" width="18.7109375" customWidth="1"/>
    <col min="6" max="8" width="22" customWidth="1"/>
    <col min="9" max="9" width="20.28515625" customWidth="1"/>
    <col min="10" max="10" width="18.28515625" bestFit="1" customWidth="1"/>
    <col min="11" max="11" width="16.85546875" bestFit="1" customWidth="1"/>
    <col min="12" max="13" width="16.85546875" customWidth="1"/>
    <col min="14" max="14" width="18.28515625" bestFit="1" customWidth="1"/>
    <col min="15" max="15" width="16.85546875" bestFit="1" customWidth="1"/>
    <col min="16" max="17" width="19.5703125" bestFit="1" customWidth="1"/>
    <col min="18" max="18" width="12.42578125" customWidth="1"/>
    <col min="19" max="19" width="12.28515625" customWidth="1"/>
    <col min="20" max="20" width="18.85546875" customWidth="1"/>
    <col min="21" max="21" width="14.85546875" customWidth="1"/>
    <col min="22" max="22" width="17.42578125" customWidth="1"/>
    <col min="23" max="23" width="15.140625" customWidth="1"/>
    <col min="24" max="27" width="19.5703125" bestFit="1" customWidth="1"/>
    <col min="28" max="29" width="16.85546875" bestFit="1" customWidth="1"/>
    <col min="30" max="30" width="19.5703125" bestFit="1" customWidth="1"/>
    <col min="31" max="31" width="16.85546875" bestFit="1" customWidth="1"/>
    <col min="32" max="34" width="19.5703125" bestFit="1" customWidth="1"/>
    <col min="35" max="35" width="16.85546875" bestFit="1" customWidth="1"/>
  </cols>
  <sheetData>
    <row r="1" spans="1:15" ht="18" x14ac:dyDescent="0.25">
      <c r="A1" s="1" t="s">
        <v>0</v>
      </c>
      <c r="B1" s="2" t="str">
        <f>'Candle Direction '!C8</f>
        <v>XXXXX</v>
      </c>
      <c r="D1" s="4"/>
    </row>
    <row r="3" spans="1:15" x14ac:dyDescent="0.2">
      <c r="D3" s="11"/>
      <c r="O3" s="11"/>
    </row>
    <row r="4" spans="1:15" x14ac:dyDescent="0.2">
      <c r="D4" s="12" t="str">
        <f>'Candle Direction '!C4</f>
        <v>H4</v>
      </c>
      <c r="G4" s="14"/>
      <c r="H4" s="16" t="str">
        <f>'Candle Direction '!C5</f>
        <v>D1</v>
      </c>
      <c r="I4" s="14"/>
      <c r="J4" s="14"/>
      <c r="K4" s="14"/>
      <c r="L4" s="16" t="str">
        <f>'Candle Direction '!C6</f>
        <v>W1</v>
      </c>
      <c r="M4" s="14"/>
    </row>
    <row r="5" spans="1:15" x14ac:dyDescent="0.2">
      <c r="C5" s="12" t="s">
        <v>81</v>
      </c>
      <c r="D5" s="12" t="s">
        <v>82</v>
      </c>
      <c r="E5" s="12" t="s">
        <v>84</v>
      </c>
      <c r="G5" s="12" t="s">
        <v>81</v>
      </c>
      <c r="H5" s="12" t="s">
        <v>83</v>
      </c>
      <c r="I5" s="12" t="s">
        <v>84</v>
      </c>
      <c r="K5" s="12" t="s">
        <v>81</v>
      </c>
      <c r="L5" s="12" t="s">
        <v>83</v>
      </c>
      <c r="M5" s="12" t="s">
        <v>84</v>
      </c>
    </row>
    <row r="6" spans="1:15" ht="15" x14ac:dyDescent="0.25">
      <c r="B6" s="3" t="s">
        <v>1</v>
      </c>
      <c r="C6" s="14" t="str">
        <f>RTD("fxbluelabs.excelrtd",,$B$1,CONCATENATE("@bh,",$B6,",",$D$4,",",$C$5,",",0))</f>
        <v/>
      </c>
      <c r="D6" s="14" t="str">
        <f>RTD("fxbluelabs.excelrtd",,$B$1,CONCATENATE("@bh,",$B6,",",$D$4,",",$D$5,",",0))</f>
        <v/>
      </c>
      <c r="E6" s="38" t="e">
        <f>(C6-D6)/D6*100</f>
        <v>#VALUE!</v>
      </c>
      <c r="G6" s="14" t="str">
        <f>RTD("fxbluelabs.excelrtd",,$B$1,CONCATENATE("@bh,",$B6,",",$H$4,",",$G$5,",",0))</f>
        <v/>
      </c>
      <c r="H6" s="14" t="str">
        <f>RTD("fxbluelabs.excelrtd",,$B$1,CONCATENATE("@bh,",$B6,",",$H$4,",",$H$5,",",0))</f>
        <v/>
      </c>
      <c r="I6" s="38" t="e">
        <f>(G6-H6)/H6*100</f>
        <v>#VALUE!</v>
      </c>
      <c r="K6" s="14" t="str">
        <f>RTD("fxbluelabs.excelrtd",,$B$1,CONCATENATE("@bh,",$B6,",",$L$4,",",$K$5,",",0))</f>
        <v/>
      </c>
      <c r="L6" s="14" t="str">
        <f>RTD("fxbluelabs.excelrtd",,$B$1,CONCATENATE("@bh,",$B6,",",$L$4,",",$L$5,",",0))</f>
        <v/>
      </c>
      <c r="M6" s="38" t="e">
        <f>(K6-L6)/L6*100</f>
        <v>#VALUE!</v>
      </c>
    </row>
    <row r="7" spans="1:15" ht="15" x14ac:dyDescent="0.25">
      <c r="A7" s="1"/>
      <c r="B7" s="3" t="s">
        <v>2</v>
      </c>
      <c r="C7" s="14" t="str">
        <f>RTD("fxbluelabs.excelrtd",,$B$1,CONCATENATE("@bh,",$B7,",",$D$4,",",$C$5,",",0))</f>
        <v/>
      </c>
      <c r="D7" s="14" t="str">
        <f>RTD("fxbluelabs.excelrtd",,$B$1,CONCATENATE("@bh,",$B7,",",$D$4,",",$D$5,",",0))</f>
        <v/>
      </c>
      <c r="E7" s="38" t="e">
        <f t="shared" ref="E7:E33" si="0">(C7-D7)/D7*100</f>
        <v>#VALUE!</v>
      </c>
      <c r="G7" s="14" t="str">
        <f>RTD("fxbluelabs.excelrtd",,$B$1,CONCATENATE("@bh,",$B7,",",$H$4,",",$G$5,",",0))</f>
        <v/>
      </c>
      <c r="H7" s="14" t="str">
        <f>RTD("fxbluelabs.excelrtd",,$B$1,CONCATENATE("@bh,",$B7,",",$H$4,",",$H$5,",",0))</f>
        <v/>
      </c>
      <c r="I7" s="38" t="e">
        <f t="shared" ref="I7:I33" si="1">(G7-H7)/H7*100</f>
        <v>#VALUE!</v>
      </c>
      <c r="K7" s="14" t="str">
        <f>RTD("fxbluelabs.excelrtd",,$B$1,CONCATENATE("@bh,",$B7,",",$L$4,",",$K$5,",",0))</f>
        <v/>
      </c>
      <c r="L7" s="14" t="str">
        <f>RTD("fxbluelabs.excelrtd",,$B$1,CONCATENATE("@bh,",$B7,",",$L$4,",",$L$5,",",0))</f>
        <v/>
      </c>
      <c r="M7" s="38" t="e">
        <f t="shared" ref="M7:M33" si="2">(K7-L7)/L7*100</f>
        <v>#VALUE!</v>
      </c>
    </row>
    <row r="8" spans="1:15" ht="15" x14ac:dyDescent="0.25">
      <c r="B8" s="3" t="s">
        <v>3</v>
      </c>
      <c r="C8" s="14" t="str">
        <f>RTD("fxbluelabs.excelrtd",,$B$1,CONCATENATE("@bh,",$B8,",",$D$4,",",$C$5,",",0))</f>
        <v/>
      </c>
      <c r="D8" s="14" t="str">
        <f>RTD("fxbluelabs.excelrtd",,$B$1,CONCATENATE("@bh,",$B8,",",$D$4,",",$D$5,",",0))</f>
        <v/>
      </c>
      <c r="E8" s="38" t="e">
        <f t="shared" si="0"/>
        <v>#VALUE!</v>
      </c>
      <c r="G8" s="14" t="str">
        <f>RTD("fxbluelabs.excelrtd",,$B$1,CONCATENATE("@bh,",$B8,",",$H$4,",",$G$5,",",0))</f>
        <v/>
      </c>
      <c r="H8" s="14" t="str">
        <f>RTD("fxbluelabs.excelrtd",,$B$1,CONCATENATE("@bh,",$B8,",",$H$4,",",$H$5,",",0))</f>
        <v/>
      </c>
      <c r="I8" s="38" t="e">
        <f t="shared" si="1"/>
        <v>#VALUE!</v>
      </c>
      <c r="K8" s="14" t="str">
        <f>RTD("fxbluelabs.excelrtd",,$B$1,CONCATENATE("@bh,",$B8,",",$L$4,",",$K$5,",",0))</f>
        <v/>
      </c>
      <c r="L8" s="14" t="str">
        <f>RTD("fxbluelabs.excelrtd",,$B$1,CONCATENATE("@bh,",$B8,",",$L$4,",",$L$5,",",0))</f>
        <v/>
      </c>
      <c r="M8" s="38" t="e">
        <f t="shared" si="2"/>
        <v>#VALUE!</v>
      </c>
    </row>
    <row r="9" spans="1:15" ht="15" x14ac:dyDescent="0.25">
      <c r="B9" s="3" t="s">
        <v>4</v>
      </c>
      <c r="C9" s="14" t="str">
        <f>RTD("fxbluelabs.excelrtd",,$B$1,CONCATENATE("@bh,",$B9,",",$D$4,",",$C$5,",",0))</f>
        <v/>
      </c>
      <c r="D9" s="14" t="str">
        <f>RTD("fxbluelabs.excelrtd",,$B$1,CONCATENATE("@bh,",$B9,",",$D$4,",",$D$5,",",0))</f>
        <v/>
      </c>
      <c r="E9" s="38" t="e">
        <f t="shared" si="0"/>
        <v>#VALUE!</v>
      </c>
      <c r="G9" s="14" t="str">
        <f>RTD("fxbluelabs.excelrtd",,$B$1,CONCATENATE("@bh,",$B9,",",$H$4,",",$G$5,",",0))</f>
        <v/>
      </c>
      <c r="H9" s="14" t="str">
        <f>RTD("fxbluelabs.excelrtd",,$B$1,CONCATENATE("@bh,",$B9,",",$H$4,",",$H$5,",",0))</f>
        <v/>
      </c>
      <c r="I9" s="38" t="e">
        <f t="shared" si="1"/>
        <v>#VALUE!</v>
      </c>
      <c r="K9" s="14" t="str">
        <f>RTD("fxbluelabs.excelrtd",,$B$1,CONCATENATE("@bh,",$B9,",",$L$4,",",$K$5,",",0))</f>
        <v/>
      </c>
      <c r="L9" s="14" t="str">
        <f>RTD("fxbluelabs.excelrtd",,$B$1,CONCATENATE("@bh,",$B9,",",$L$4,",",$L$5,",",0))</f>
        <v/>
      </c>
      <c r="M9" s="38" t="e">
        <f t="shared" si="2"/>
        <v>#VALUE!</v>
      </c>
    </row>
    <row r="10" spans="1:15" ht="15" x14ac:dyDescent="0.25">
      <c r="A10" s="1"/>
      <c r="B10" s="3" t="s">
        <v>5</v>
      </c>
      <c r="C10" s="14" t="str">
        <f>RTD("fxbluelabs.excelrtd",,$B$1,CONCATENATE("@bh,",$B10,",",$D$4,",",$C$5,",",0))</f>
        <v/>
      </c>
      <c r="D10" s="14" t="str">
        <f>RTD("fxbluelabs.excelrtd",,$B$1,CONCATENATE("@bh,",$B10,",",$D$4,",",$D$5,",",0))</f>
        <v/>
      </c>
      <c r="E10" s="38" t="e">
        <f t="shared" si="0"/>
        <v>#VALUE!</v>
      </c>
      <c r="G10" s="14" t="str">
        <f>RTD("fxbluelabs.excelrtd",,$B$1,CONCATENATE("@bh,",$B10,",",$H$4,",",$G$5,",",0))</f>
        <v/>
      </c>
      <c r="H10" s="14" t="str">
        <f>RTD("fxbluelabs.excelrtd",,$B$1,CONCATENATE("@bh,",$B10,",",$H$4,",",$H$5,",",0))</f>
        <v/>
      </c>
      <c r="I10" s="38" t="e">
        <f t="shared" si="1"/>
        <v>#VALUE!</v>
      </c>
      <c r="K10" s="14" t="str">
        <f>RTD("fxbluelabs.excelrtd",,$B$1,CONCATENATE("@bh,",$B10,",",$L$4,",",$K$5,",",0))</f>
        <v/>
      </c>
      <c r="L10" s="14" t="str">
        <f>RTD("fxbluelabs.excelrtd",,$B$1,CONCATENATE("@bh,",$B10,",",$L$4,",",$L$5,",",0))</f>
        <v/>
      </c>
      <c r="M10" s="38" t="e">
        <f t="shared" si="2"/>
        <v>#VALUE!</v>
      </c>
    </row>
    <row r="11" spans="1:15" ht="15" x14ac:dyDescent="0.25">
      <c r="B11" s="3" t="s">
        <v>6</v>
      </c>
      <c r="C11" s="14" t="str">
        <f>RTD("fxbluelabs.excelrtd",,$B$1,CONCATENATE("@bh,",$B11,",",$D$4,",",$C$5,",",0))</f>
        <v/>
      </c>
      <c r="D11" s="14" t="str">
        <f>RTD("fxbluelabs.excelrtd",,$B$1,CONCATENATE("@bh,",$B11,",",$D$4,",",$D$5,",",0))</f>
        <v/>
      </c>
      <c r="E11" s="38" t="e">
        <f t="shared" si="0"/>
        <v>#VALUE!</v>
      </c>
      <c r="G11" s="14" t="str">
        <f>RTD("fxbluelabs.excelrtd",,$B$1,CONCATENATE("@bh,",$B11,",",$H$4,",",$G$5,",",0))</f>
        <v/>
      </c>
      <c r="H11" s="14" t="str">
        <f>RTD("fxbluelabs.excelrtd",,$B$1,CONCATENATE("@bh,",$B11,",",$H$4,",",$H$5,",",0))</f>
        <v/>
      </c>
      <c r="I11" s="38" t="e">
        <f t="shared" si="1"/>
        <v>#VALUE!</v>
      </c>
      <c r="K11" s="14" t="str">
        <f>RTD("fxbluelabs.excelrtd",,$B$1,CONCATENATE("@bh,",$B11,",",$L$4,",",$K$5,",",0))</f>
        <v/>
      </c>
      <c r="L11" s="14" t="str">
        <f>RTD("fxbluelabs.excelrtd",,$B$1,CONCATENATE("@bh,",$B11,",",$L$4,",",$L$5,",",0))</f>
        <v/>
      </c>
      <c r="M11" s="38" t="e">
        <f t="shared" si="2"/>
        <v>#VALUE!</v>
      </c>
    </row>
    <row r="12" spans="1:15" ht="15" x14ac:dyDescent="0.25">
      <c r="B12" s="3" t="s">
        <v>7</v>
      </c>
      <c r="C12" s="14" t="str">
        <f>RTD("fxbluelabs.excelrtd",,$B$1,CONCATENATE("@bh,",$B12,",",$D$4,",",$C$5,",",0))</f>
        <v/>
      </c>
      <c r="D12" s="14" t="str">
        <f>RTD("fxbluelabs.excelrtd",,$B$1,CONCATENATE("@bh,",$B12,",",$D$4,",",$D$5,",",0))</f>
        <v/>
      </c>
      <c r="E12" s="38" t="e">
        <f t="shared" si="0"/>
        <v>#VALUE!</v>
      </c>
      <c r="G12" s="14" t="str">
        <f>RTD("fxbluelabs.excelrtd",,$B$1,CONCATENATE("@bh,",$B12,",",$H$4,",",$G$5,",",0))</f>
        <v/>
      </c>
      <c r="H12" s="14" t="str">
        <f>RTD("fxbluelabs.excelrtd",,$B$1,CONCATENATE("@bh,",$B12,",",$H$4,",",$H$5,",",0))</f>
        <v/>
      </c>
      <c r="I12" s="38" t="e">
        <f t="shared" si="1"/>
        <v>#VALUE!</v>
      </c>
      <c r="K12" s="14" t="str">
        <f>RTD("fxbluelabs.excelrtd",,$B$1,CONCATENATE("@bh,",$B12,",",$L$4,",",$K$5,",",0))</f>
        <v/>
      </c>
      <c r="L12" s="14" t="str">
        <f>RTD("fxbluelabs.excelrtd",,$B$1,CONCATENATE("@bh,",$B12,",",$L$4,",",$L$5,",",0))</f>
        <v/>
      </c>
      <c r="M12" s="38" t="e">
        <f t="shared" si="2"/>
        <v>#VALUE!</v>
      </c>
    </row>
    <row r="13" spans="1:15" ht="15" x14ac:dyDescent="0.25">
      <c r="B13" s="3" t="s">
        <v>8</v>
      </c>
      <c r="C13" s="14" t="str">
        <f>RTD("fxbluelabs.excelrtd",,$B$1,CONCATENATE("@bh,",$B13,",",$D$4,",",$C$5,",",0))</f>
        <v/>
      </c>
      <c r="D13" s="14" t="str">
        <f>RTD("fxbluelabs.excelrtd",,$B$1,CONCATENATE("@bh,",$B13,",",$D$4,",",$D$5,",",0))</f>
        <v/>
      </c>
      <c r="E13" s="38" t="e">
        <f t="shared" si="0"/>
        <v>#VALUE!</v>
      </c>
      <c r="G13" s="14" t="str">
        <f>RTD("fxbluelabs.excelrtd",,$B$1,CONCATENATE("@bh,",$B13,",",$H$4,",",$G$5,",",0))</f>
        <v/>
      </c>
      <c r="H13" s="14" t="str">
        <f>RTD("fxbluelabs.excelrtd",,$B$1,CONCATENATE("@bh,",$B13,",",$H$4,",",$H$5,",",0))</f>
        <v/>
      </c>
      <c r="I13" s="38" t="e">
        <f t="shared" si="1"/>
        <v>#VALUE!</v>
      </c>
      <c r="K13" s="14" t="str">
        <f>RTD("fxbluelabs.excelrtd",,$B$1,CONCATENATE("@bh,",$B13,",",$L$4,",",$K$5,",",0))</f>
        <v/>
      </c>
      <c r="L13" s="14" t="str">
        <f>RTD("fxbluelabs.excelrtd",,$B$1,CONCATENATE("@bh,",$B13,",",$L$4,",",$L$5,",",0))</f>
        <v/>
      </c>
      <c r="M13" s="38" t="e">
        <f t="shared" si="2"/>
        <v>#VALUE!</v>
      </c>
    </row>
    <row r="14" spans="1:15" ht="15" x14ac:dyDescent="0.25">
      <c r="A14" s="1"/>
      <c r="B14" s="3" t="s">
        <v>9</v>
      </c>
      <c r="C14" s="14" t="str">
        <f>RTD("fxbluelabs.excelrtd",,$B$1,CONCATENATE("@bh,",$B14,",",$D$4,",",$C$5,",",0))</f>
        <v/>
      </c>
      <c r="D14" s="14" t="str">
        <f>RTD("fxbluelabs.excelrtd",,$B$1,CONCATENATE("@bh,",$B14,",",$D$4,",",$D$5,",",0))</f>
        <v/>
      </c>
      <c r="E14" s="38" t="e">
        <f t="shared" si="0"/>
        <v>#VALUE!</v>
      </c>
      <c r="G14" s="14" t="str">
        <f>RTD("fxbluelabs.excelrtd",,$B$1,CONCATENATE("@bh,",$B14,",",$H$4,",",$G$5,",",0))</f>
        <v/>
      </c>
      <c r="H14" s="14" t="str">
        <f>RTD("fxbluelabs.excelrtd",,$B$1,CONCATENATE("@bh,",$B14,",",$H$4,",",$H$5,",",0))</f>
        <v/>
      </c>
      <c r="I14" s="38" t="e">
        <f t="shared" si="1"/>
        <v>#VALUE!</v>
      </c>
      <c r="K14" s="14" t="str">
        <f>RTD("fxbluelabs.excelrtd",,$B$1,CONCATENATE("@bh,",$B14,",",$L$4,",",$K$5,",",0))</f>
        <v/>
      </c>
      <c r="L14" s="14" t="str">
        <f>RTD("fxbluelabs.excelrtd",,$B$1,CONCATENATE("@bh,",$B14,",",$L$4,",",$L$5,",",0))</f>
        <v/>
      </c>
      <c r="M14" s="38" t="e">
        <f t="shared" si="2"/>
        <v>#VALUE!</v>
      </c>
    </row>
    <row r="15" spans="1:15" ht="15" x14ac:dyDescent="0.25">
      <c r="B15" s="3" t="s">
        <v>10</v>
      </c>
      <c r="C15" s="14" t="str">
        <f>RTD("fxbluelabs.excelrtd",,$B$1,CONCATENATE("@bh,",$B15,",",$D$4,",",$C$5,",",0))</f>
        <v/>
      </c>
      <c r="D15" s="14" t="str">
        <f>RTD("fxbluelabs.excelrtd",,$B$1,CONCATENATE("@bh,",$B15,",",$D$4,",",$D$5,",",0))</f>
        <v/>
      </c>
      <c r="E15" s="38" t="e">
        <f t="shared" si="0"/>
        <v>#VALUE!</v>
      </c>
      <c r="G15" s="14" t="str">
        <f>RTD("fxbluelabs.excelrtd",,$B$1,CONCATENATE("@bh,",$B15,",",$H$4,",",$G$5,",",0))</f>
        <v/>
      </c>
      <c r="H15" s="14" t="str">
        <f>RTD("fxbluelabs.excelrtd",,$B$1,CONCATENATE("@bh,",$B15,",",$H$4,",",$H$5,",",0))</f>
        <v/>
      </c>
      <c r="I15" s="38" t="e">
        <f t="shared" si="1"/>
        <v>#VALUE!</v>
      </c>
      <c r="K15" s="14" t="str">
        <f>RTD("fxbluelabs.excelrtd",,$B$1,CONCATENATE("@bh,",$B15,",",$L$4,",",$K$5,",",0))</f>
        <v/>
      </c>
      <c r="L15" s="14" t="str">
        <f>RTD("fxbluelabs.excelrtd",,$B$1,CONCATENATE("@bh,",$B15,",",$L$4,",",$L$5,",",0))</f>
        <v/>
      </c>
      <c r="M15" s="38" t="e">
        <f t="shared" si="2"/>
        <v>#VALUE!</v>
      </c>
    </row>
    <row r="16" spans="1:15" ht="15" x14ac:dyDescent="0.25">
      <c r="B16" s="3" t="s">
        <v>11</v>
      </c>
      <c r="C16" s="14" t="str">
        <f>RTD("fxbluelabs.excelrtd",,$B$1,CONCATENATE("@bh,",$B16,",",$D$4,",",$C$5,",",0))</f>
        <v/>
      </c>
      <c r="D16" s="14" t="str">
        <f>RTD("fxbluelabs.excelrtd",,$B$1,CONCATENATE("@bh,",$B16,",",$D$4,",",$D$5,",",0))</f>
        <v/>
      </c>
      <c r="E16" s="38" t="e">
        <f t="shared" si="0"/>
        <v>#VALUE!</v>
      </c>
      <c r="G16" s="14" t="str">
        <f>RTD("fxbluelabs.excelrtd",,$B$1,CONCATENATE("@bh,",$B16,",",$H$4,",",$G$5,",",0))</f>
        <v/>
      </c>
      <c r="H16" s="14" t="str">
        <f>RTD("fxbluelabs.excelrtd",,$B$1,CONCATENATE("@bh,",$B16,",",$H$4,",",$H$5,",",0))</f>
        <v/>
      </c>
      <c r="I16" s="38" t="e">
        <f t="shared" si="1"/>
        <v>#VALUE!</v>
      </c>
      <c r="K16" s="14" t="str">
        <f>RTD("fxbluelabs.excelrtd",,$B$1,CONCATENATE("@bh,",$B16,",",$L$4,",",$K$5,",",0))</f>
        <v/>
      </c>
      <c r="L16" s="14" t="str">
        <f>RTD("fxbluelabs.excelrtd",,$B$1,CONCATENATE("@bh,",$B16,",",$L$4,",",$L$5,",",0))</f>
        <v/>
      </c>
      <c r="M16" s="38" t="e">
        <f t="shared" si="2"/>
        <v>#VALUE!</v>
      </c>
    </row>
    <row r="17" spans="2:13" ht="15" x14ac:dyDescent="0.25">
      <c r="B17" s="3" t="s">
        <v>12</v>
      </c>
      <c r="C17" s="14" t="str">
        <f>RTD("fxbluelabs.excelrtd",,$B$1,CONCATENATE("@bh,",$B17,",",$D$4,",",$C$5,",",0))</f>
        <v/>
      </c>
      <c r="D17" s="14" t="str">
        <f>RTD("fxbluelabs.excelrtd",,$B$1,CONCATENATE("@bh,",$B17,",",$D$4,",",$D$5,",",0))</f>
        <v/>
      </c>
      <c r="E17" s="38" t="e">
        <f t="shared" si="0"/>
        <v>#VALUE!</v>
      </c>
      <c r="G17" s="14" t="str">
        <f>RTD("fxbluelabs.excelrtd",,$B$1,CONCATENATE("@bh,",$B17,",",$H$4,",",$G$5,",",0))</f>
        <v/>
      </c>
      <c r="H17" s="14" t="str">
        <f>RTD("fxbluelabs.excelrtd",,$B$1,CONCATENATE("@bh,",$B17,",",$H$4,",",$H$5,",",0))</f>
        <v/>
      </c>
      <c r="I17" s="38" t="e">
        <f t="shared" si="1"/>
        <v>#VALUE!</v>
      </c>
      <c r="K17" s="14" t="str">
        <f>RTD("fxbluelabs.excelrtd",,$B$1,CONCATENATE("@bh,",$B17,",",$L$4,",",$K$5,",",0))</f>
        <v/>
      </c>
      <c r="L17" s="14" t="str">
        <f>RTD("fxbluelabs.excelrtd",,$B$1,CONCATENATE("@bh,",$B17,",",$L$4,",",$L$5,",",0))</f>
        <v/>
      </c>
      <c r="M17" s="38" t="e">
        <f t="shared" si="2"/>
        <v>#VALUE!</v>
      </c>
    </row>
    <row r="18" spans="2:13" ht="15" x14ac:dyDescent="0.25">
      <c r="B18" s="3" t="s">
        <v>13</v>
      </c>
      <c r="C18" s="14" t="str">
        <f>RTD("fxbluelabs.excelrtd",,$B$1,CONCATENATE("@bh,",$B18,",",$D$4,",",$C$5,",",0))</f>
        <v/>
      </c>
      <c r="D18" s="14" t="str">
        <f>RTD("fxbluelabs.excelrtd",,$B$1,CONCATENATE("@bh,",$B18,",",$D$4,",",$D$5,",",0))</f>
        <v/>
      </c>
      <c r="E18" s="38" t="e">
        <f t="shared" si="0"/>
        <v>#VALUE!</v>
      </c>
      <c r="G18" s="14" t="str">
        <f>RTD("fxbluelabs.excelrtd",,$B$1,CONCATENATE("@bh,",$B18,",",$H$4,",",$G$5,",",0))</f>
        <v/>
      </c>
      <c r="H18" s="14" t="str">
        <f>RTD("fxbluelabs.excelrtd",,$B$1,CONCATENATE("@bh,",$B18,",",$H$4,",",$H$5,",",0))</f>
        <v/>
      </c>
      <c r="I18" s="38" t="e">
        <f t="shared" si="1"/>
        <v>#VALUE!</v>
      </c>
      <c r="K18" s="14" t="str">
        <f>RTD("fxbluelabs.excelrtd",,$B$1,CONCATENATE("@bh,",$B18,",",$L$4,",",$K$5,",",0))</f>
        <v/>
      </c>
      <c r="L18" s="14" t="str">
        <f>RTD("fxbluelabs.excelrtd",,$B$1,CONCATENATE("@bh,",$B18,",",$L$4,",",$L$5,",",0))</f>
        <v/>
      </c>
      <c r="M18" s="38" t="e">
        <f t="shared" si="2"/>
        <v>#VALUE!</v>
      </c>
    </row>
    <row r="19" spans="2:13" ht="15" x14ac:dyDescent="0.25">
      <c r="B19" s="3" t="s">
        <v>14</v>
      </c>
      <c r="C19" s="14" t="str">
        <f>RTD("fxbluelabs.excelrtd",,$B$1,CONCATENATE("@bh,",$B19,",",$D$4,",",$C$5,",",0))</f>
        <v/>
      </c>
      <c r="D19" s="14" t="str">
        <f>RTD("fxbluelabs.excelrtd",,$B$1,CONCATENATE("@bh,",$B19,",",$D$4,",",$D$5,",",0))</f>
        <v/>
      </c>
      <c r="E19" s="38" t="e">
        <f t="shared" si="0"/>
        <v>#VALUE!</v>
      </c>
      <c r="G19" s="14" t="str">
        <f>RTD("fxbluelabs.excelrtd",,$B$1,CONCATENATE("@bh,",$B19,",",$H$4,",",$G$5,",",0))</f>
        <v/>
      </c>
      <c r="H19" s="14" t="str">
        <f>RTD("fxbluelabs.excelrtd",,$B$1,CONCATENATE("@bh,",$B19,",",$H$4,",",$H$5,",",0))</f>
        <v/>
      </c>
      <c r="I19" s="38" t="e">
        <f t="shared" si="1"/>
        <v>#VALUE!</v>
      </c>
      <c r="K19" s="14" t="str">
        <f>RTD("fxbluelabs.excelrtd",,$B$1,CONCATENATE("@bh,",$B19,",",$L$4,",",$K$5,",",0))</f>
        <v/>
      </c>
      <c r="L19" s="14" t="str">
        <f>RTD("fxbluelabs.excelrtd",,$B$1,CONCATENATE("@bh,",$B19,",",$L$4,",",$L$5,",",0))</f>
        <v/>
      </c>
      <c r="M19" s="38" t="e">
        <f t="shared" si="2"/>
        <v>#VALUE!</v>
      </c>
    </row>
    <row r="20" spans="2:13" ht="15" x14ac:dyDescent="0.25">
      <c r="B20" s="3" t="s">
        <v>15</v>
      </c>
      <c r="C20" s="14" t="str">
        <f>RTD("fxbluelabs.excelrtd",,$B$1,CONCATENATE("@bh,",$B20,",",$D$4,",",$C$5,",",0))</f>
        <v/>
      </c>
      <c r="D20" s="14" t="str">
        <f>RTD("fxbluelabs.excelrtd",,$B$1,CONCATENATE("@bh,",$B20,",",$D$4,",",$D$5,",",0))</f>
        <v/>
      </c>
      <c r="E20" s="38" t="e">
        <f t="shared" si="0"/>
        <v>#VALUE!</v>
      </c>
      <c r="G20" s="14" t="str">
        <f>RTD("fxbluelabs.excelrtd",,$B$1,CONCATENATE("@bh,",$B20,",",$H$4,",",$G$5,",",0))</f>
        <v/>
      </c>
      <c r="H20" s="14" t="str">
        <f>RTD("fxbluelabs.excelrtd",,$B$1,CONCATENATE("@bh,",$B20,",",$H$4,",",$H$5,",",0))</f>
        <v/>
      </c>
      <c r="I20" s="38" t="e">
        <f t="shared" si="1"/>
        <v>#VALUE!</v>
      </c>
      <c r="K20" s="14" t="str">
        <f>RTD("fxbluelabs.excelrtd",,$B$1,CONCATENATE("@bh,",$B20,",",$L$4,",",$K$5,",",0))</f>
        <v/>
      </c>
      <c r="L20" s="14" t="str">
        <f>RTD("fxbluelabs.excelrtd",,$B$1,CONCATENATE("@bh,",$B20,",",$L$4,",",$L$5,",",0))</f>
        <v/>
      </c>
      <c r="M20" s="38" t="e">
        <f t="shared" si="2"/>
        <v>#VALUE!</v>
      </c>
    </row>
    <row r="21" spans="2:13" ht="15" x14ac:dyDescent="0.25">
      <c r="B21" s="3" t="s">
        <v>16</v>
      </c>
      <c r="C21" s="14" t="str">
        <f>RTD("fxbluelabs.excelrtd",,$B$1,CONCATENATE("@bh,",$B21,",",$D$4,",",$C$5,",",0))</f>
        <v/>
      </c>
      <c r="D21" s="14" t="str">
        <f>RTD("fxbluelabs.excelrtd",,$B$1,CONCATENATE("@bh,",$B21,",",$D$4,",",$D$5,",",0))</f>
        <v/>
      </c>
      <c r="E21" s="38" t="e">
        <f t="shared" si="0"/>
        <v>#VALUE!</v>
      </c>
      <c r="G21" s="14" t="str">
        <f>RTD("fxbluelabs.excelrtd",,$B$1,CONCATENATE("@bh,",$B21,",",$H$4,",",$G$5,",",0))</f>
        <v/>
      </c>
      <c r="H21" s="14" t="str">
        <f>RTD("fxbluelabs.excelrtd",,$B$1,CONCATENATE("@bh,",$B21,",",$H$4,",",$H$5,",",0))</f>
        <v/>
      </c>
      <c r="I21" s="38" t="e">
        <f t="shared" si="1"/>
        <v>#VALUE!</v>
      </c>
      <c r="K21" s="14" t="str">
        <f>RTD("fxbluelabs.excelrtd",,$B$1,CONCATENATE("@bh,",$B21,",",$L$4,",",$K$5,",",0))</f>
        <v/>
      </c>
      <c r="L21" s="14" t="str">
        <f>RTD("fxbluelabs.excelrtd",,$B$1,CONCATENATE("@bh,",$B21,",",$L$4,",",$L$5,",",0))</f>
        <v/>
      </c>
      <c r="M21" s="38" t="e">
        <f t="shared" si="2"/>
        <v>#VALUE!</v>
      </c>
    </row>
    <row r="22" spans="2:13" ht="15" x14ac:dyDescent="0.25">
      <c r="B22" s="3" t="s">
        <v>17</v>
      </c>
      <c r="C22" s="14" t="str">
        <f>RTD("fxbluelabs.excelrtd",,$B$1,CONCATENATE("@bh,",$B22,",",$D$4,",",$C$5,",",0))</f>
        <v/>
      </c>
      <c r="D22" s="14" t="str">
        <f>RTD("fxbluelabs.excelrtd",,$B$1,CONCATENATE("@bh,",$B22,",",$D$4,",",$D$5,",",0))</f>
        <v/>
      </c>
      <c r="E22" s="38" t="e">
        <f t="shared" si="0"/>
        <v>#VALUE!</v>
      </c>
      <c r="G22" s="14" t="str">
        <f>RTD("fxbluelabs.excelrtd",,$B$1,CONCATENATE("@bh,",$B22,",",$H$4,",",$G$5,",",0))</f>
        <v/>
      </c>
      <c r="H22" s="14" t="str">
        <f>RTD("fxbluelabs.excelrtd",,$B$1,CONCATENATE("@bh,",$B22,",",$H$4,",",$H$5,",",0))</f>
        <v/>
      </c>
      <c r="I22" s="38" t="e">
        <f t="shared" si="1"/>
        <v>#VALUE!</v>
      </c>
      <c r="K22" s="14" t="str">
        <f>RTD("fxbluelabs.excelrtd",,$B$1,CONCATENATE("@bh,",$B22,",",$L$4,",",$K$5,",",0))</f>
        <v/>
      </c>
      <c r="L22" s="14" t="str">
        <f>RTD("fxbluelabs.excelrtd",,$B$1,CONCATENATE("@bh,",$B22,",",$L$4,",",$L$5,",",0))</f>
        <v/>
      </c>
      <c r="M22" s="38" t="e">
        <f t="shared" si="2"/>
        <v>#VALUE!</v>
      </c>
    </row>
    <row r="23" spans="2:13" ht="15" x14ac:dyDescent="0.25">
      <c r="B23" s="3" t="s">
        <v>18</v>
      </c>
      <c r="C23" s="14" t="str">
        <f>RTD("fxbluelabs.excelrtd",,$B$1,CONCATENATE("@bh,",$B23,",",$D$4,",",$C$5,",",0))</f>
        <v/>
      </c>
      <c r="D23" s="14" t="str">
        <f>RTD("fxbluelabs.excelrtd",,$B$1,CONCATENATE("@bh,",$B23,",",$D$4,",",$D$5,",",0))</f>
        <v/>
      </c>
      <c r="E23" s="38" t="e">
        <f t="shared" si="0"/>
        <v>#VALUE!</v>
      </c>
      <c r="G23" s="14" t="str">
        <f>RTD("fxbluelabs.excelrtd",,$B$1,CONCATENATE("@bh,",$B23,",",$H$4,",",$G$5,",",0))</f>
        <v/>
      </c>
      <c r="H23" s="14" t="str">
        <f>RTD("fxbluelabs.excelrtd",,$B$1,CONCATENATE("@bh,",$B23,",",$H$4,",",$H$5,",",0))</f>
        <v/>
      </c>
      <c r="I23" s="38" t="e">
        <f t="shared" si="1"/>
        <v>#VALUE!</v>
      </c>
      <c r="K23" s="14" t="str">
        <f>RTD("fxbluelabs.excelrtd",,$B$1,CONCATENATE("@bh,",$B23,",",$L$4,",",$K$5,",",0))</f>
        <v/>
      </c>
      <c r="L23" s="14" t="str">
        <f>RTD("fxbluelabs.excelrtd",,$B$1,CONCATENATE("@bh,",$B23,",",$L$4,",",$L$5,",",0))</f>
        <v/>
      </c>
      <c r="M23" s="38" t="e">
        <f t="shared" si="2"/>
        <v>#VALUE!</v>
      </c>
    </row>
    <row r="24" spans="2:13" ht="15" x14ac:dyDescent="0.25">
      <c r="B24" s="3" t="s">
        <v>19</v>
      </c>
      <c r="C24" s="14" t="str">
        <f>RTD("fxbluelabs.excelrtd",,$B$1,CONCATENATE("@bh,",$B24,",",$D$4,",",$C$5,",",0))</f>
        <v/>
      </c>
      <c r="D24" s="14" t="str">
        <f>RTD("fxbluelabs.excelrtd",,$B$1,CONCATENATE("@bh,",$B24,",",$D$4,",",$D$5,",",0))</f>
        <v/>
      </c>
      <c r="E24" s="38" t="e">
        <f t="shared" si="0"/>
        <v>#VALUE!</v>
      </c>
      <c r="G24" s="14" t="str">
        <f>RTD("fxbluelabs.excelrtd",,$B$1,CONCATENATE("@bh,",$B24,",",$H$4,",",$G$5,",",0))</f>
        <v/>
      </c>
      <c r="H24" s="14" t="str">
        <f>RTD("fxbluelabs.excelrtd",,$B$1,CONCATENATE("@bh,",$B24,",",$H$4,",",$H$5,",",0))</f>
        <v/>
      </c>
      <c r="I24" s="38" t="e">
        <f t="shared" si="1"/>
        <v>#VALUE!</v>
      </c>
      <c r="K24" s="14" t="str">
        <f>RTD("fxbluelabs.excelrtd",,$B$1,CONCATENATE("@bh,",$B24,",",$L$4,",",$K$5,",",0))</f>
        <v/>
      </c>
      <c r="L24" s="14" t="str">
        <f>RTD("fxbluelabs.excelrtd",,$B$1,CONCATENATE("@bh,",$B24,",",$L$4,",",$L$5,",",0))</f>
        <v/>
      </c>
      <c r="M24" s="38" t="e">
        <f t="shared" si="2"/>
        <v>#VALUE!</v>
      </c>
    </row>
    <row r="25" spans="2:13" ht="15" x14ac:dyDescent="0.25">
      <c r="B25" s="3" t="s">
        <v>20</v>
      </c>
      <c r="C25" s="14" t="str">
        <f>RTD("fxbluelabs.excelrtd",,$B$1,CONCATENATE("@bh,",$B25,",",$D$4,",",$C$5,",",0))</f>
        <v/>
      </c>
      <c r="D25" s="14" t="str">
        <f>RTD("fxbluelabs.excelrtd",,$B$1,CONCATENATE("@bh,",$B25,",",$D$4,",",$D$5,",",0))</f>
        <v/>
      </c>
      <c r="E25" s="38" t="e">
        <f t="shared" si="0"/>
        <v>#VALUE!</v>
      </c>
      <c r="G25" s="14" t="str">
        <f>RTD("fxbluelabs.excelrtd",,$B$1,CONCATENATE("@bh,",$B25,",",$H$4,",",$G$5,",",0))</f>
        <v/>
      </c>
      <c r="H25" s="14" t="str">
        <f>RTD("fxbluelabs.excelrtd",,$B$1,CONCATENATE("@bh,",$B25,",",$H$4,",",$H$5,",",0))</f>
        <v/>
      </c>
      <c r="I25" s="38" t="e">
        <f t="shared" si="1"/>
        <v>#VALUE!</v>
      </c>
      <c r="K25" s="14" t="str">
        <f>RTD("fxbluelabs.excelrtd",,$B$1,CONCATENATE("@bh,",$B25,",",$L$4,",",$K$5,",",0))</f>
        <v/>
      </c>
      <c r="L25" s="14" t="str">
        <f>RTD("fxbluelabs.excelrtd",,$B$1,CONCATENATE("@bh,",$B25,",",$L$4,",",$L$5,",",0))</f>
        <v/>
      </c>
      <c r="M25" s="38" t="e">
        <f t="shared" si="2"/>
        <v>#VALUE!</v>
      </c>
    </row>
    <row r="26" spans="2:13" ht="15" x14ac:dyDescent="0.25">
      <c r="B26" s="3" t="s">
        <v>21</v>
      </c>
      <c r="C26" s="14" t="str">
        <f>RTD("fxbluelabs.excelrtd",,$B$1,CONCATENATE("@bh,",$B26,",",$D$4,",",$C$5,",",0))</f>
        <v/>
      </c>
      <c r="D26" s="14" t="str">
        <f>RTD("fxbluelabs.excelrtd",,$B$1,CONCATENATE("@bh,",$B26,",",$D$4,",",$D$5,",",0))</f>
        <v/>
      </c>
      <c r="E26" s="38" t="e">
        <f t="shared" si="0"/>
        <v>#VALUE!</v>
      </c>
      <c r="G26" s="14" t="str">
        <f>RTD("fxbluelabs.excelrtd",,$B$1,CONCATENATE("@bh,",$B26,",",$H$4,",",$G$5,",",0))</f>
        <v/>
      </c>
      <c r="H26" s="14" t="str">
        <f>RTD("fxbluelabs.excelrtd",,$B$1,CONCATENATE("@bh,",$B26,",",$H$4,",",$H$5,",",0))</f>
        <v/>
      </c>
      <c r="I26" s="38" t="e">
        <f t="shared" si="1"/>
        <v>#VALUE!</v>
      </c>
      <c r="K26" s="14" t="str">
        <f>RTD("fxbluelabs.excelrtd",,$B$1,CONCATENATE("@bh,",$B26,",",$L$4,",",$K$5,",",0))</f>
        <v/>
      </c>
      <c r="L26" s="14" t="str">
        <f>RTD("fxbluelabs.excelrtd",,$B$1,CONCATENATE("@bh,",$B26,",",$L$4,",",$L$5,",",0))</f>
        <v/>
      </c>
      <c r="M26" s="38" t="e">
        <f t="shared" si="2"/>
        <v>#VALUE!</v>
      </c>
    </row>
    <row r="27" spans="2:13" ht="15" x14ac:dyDescent="0.25">
      <c r="B27" s="3" t="s">
        <v>22</v>
      </c>
      <c r="C27" s="14" t="str">
        <f>RTD("fxbluelabs.excelrtd",,$B$1,CONCATENATE("@bh,",$B27,",",$D$4,",",$C$5,",",0))</f>
        <v/>
      </c>
      <c r="D27" s="14" t="str">
        <f>RTD("fxbluelabs.excelrtd",,$B$1,CONCATENATE("@bh,",$B27,",",$D$4,",",$D$5,",",0))</f>
        <v/>
      </c>
      <c r="E27" s="38" t="e">
        <f t="shared" si="0"/>
        <v>#VALUE!</v>
      </c>
      <c r="G27" s="14" t="str">
        <f>RTD("fxbluelabs.excelrtd",,$B$1,CONCATENATE("@bh,",$B27,",",$H$4,",",$G$5,",",0))</f>
        <v/>
      </c>
      <c r="H27" s="14" t="str">
        <f>RTD("fxbluelabs.excelrtd",,$B$1,CONCATENATE("@bh,",$B27,",",$H$4,",",$H$5,",",0))</f>
        <v/>
      </c>
      <c r="I27" s="38" t="e">
        <f t="shared" si="1"/>
        <v>#VALUE!</v>
      </c>
      <c r="K27" s="14" t="str">
        <f>RTD("fxbluelabs.excelrtd",,$B$1,CONCATENATE("@bh,",$B27,",",$L$4,",",$K$5,",",0))</f>
        <v/>
      </c>
      <c r="L27" s="14" t="str">
        <f>RTD("fxbluelabs.excelrtd",,$B$1,CONCATENATE("@bh,",$B27,",",$L$4,",",$L$5,",",0))</f>
        <v/>
      </c>
      <c r="M27" s="38" t="e">
        <f t="shared" si="2"/>
        <v>#VALUE!</v>
      </c>
    </row>
    <row r="28" spans="2:13" ht="15" x14ac:dyDescent="0.25">
      <c r="B28" s="3" t="s">
        <v>23</v>
      </c>
      <c r="C28" s="14" t="str">
        <f>RTD("fxbluelabs.excelrtd",,$B$1,CONCATENATE("@bh,",$B28,",",$D$4,",",$C$5,",",0))</f>
        <v/>
      </c>
      <c r="D28" s="14" t="str">
        <f>RTD("fxbluelabs.excelrtd",,$B$1,CONCATENATE("@bh,",$B28,",",$D$4,",",$D$5,",",0))</f>
        <v/>
      </c>
      <c r="E28" s="38" t="e">
        <f t="shared" si="0"/>
        <v>#VALUE!</v>
      </c>
      <c r="G28" s="14" t="str">
        <f>RTD("fxbluelabs.excelrtd",,$B$1,CONCATENATE("@bh,",$B28,",",$H$4,",",$G$5,",",0))</f>
        <v/>
      </c>
      <c r="H28" s="14" t="str">
        <f>RTD("fxbluelabs.excelrtd",,$B$1,CONCATENATE("@bh,",$B28,",",$H$4,",",$H$5,",",0))</f>
        <v/>
      </c>
      <c r="I28" s="38" t="e">
        <f t="shared" si="1"/>
        <v>#VALUE!</v>
      </c>
      <c r="K28" s="14" t="str">
        <f>RTD("fxbluelabs.excelrtd",,$B$1,CONCATENATE("@bh,",$B28,",",$L$4,",",$K$5,",",0))</f>
        <v/>
      </c>
      <c r="L28" s="14" t="str">
        <f>RTD("fxbluelabs.excelrtd",,$B$1,CONCATENATE("@bh,",$B28,",",$L$4,",",$L$5,",",0))</f>
        <v/>
      </c>
      <c r="M28" s="38" t="e">
        <f t="shared" si="2"/>
        <v>#VALUE!</v>
      </c>
    </row>
    <row r="29" spans="2:13" ht="15" x14ac:dyDescent="0.25">
      <c r="B29" s="3" t="s">
        <v>24</v>
      </c>
      <c r="C29" s="14" t="str">
        <f>RTD("fxbluelabs.excelrtd",,$B$1,CONCATENATE("@bh,",$B29,",",$D$4,",",$C$5,",",0))</f>
        <v/>
      </c>
      <c r="D29" s="14" t="str">
        <f>RTD("fxbluelabs.excelrtd",,$B$1,CONCATENATE("@bh,",$B29,",",$D$4,",",$D$5,",",0))</f>
        <v/>
      </c>
      <c r="E29" s="38" t="e">
        <f t="shared" si="0"/>
        <v>#VALUE!</v>
      </c>
      <c r="G29" s="14" t="str">
        <f>RTD("fxbluelabs.excelrtd",,$B$1,CONCATENATE("@bh,",$B29,",",$H$4,",",$G$5,",",0))</f>
        <v/>
      </c>
      <c r="H29" s="14" t="str">
        <f>RTD("fxbluelabs.excelrtd",,$B$1,CONCATENATE("@bh,",$B29,",",$H$4,",",$H$5,",",0))</f>
        <v/>
      </c>
      <c r="I29" s="38" t="e">
        <f t="shared" si="1"/>
        <v>#VALUE!</v>
      </c>
      <c r="K29" s="14" t="str">
        <f>RTD("fxbluelabs.excelrtd",,$B$1,CONCATENATE("@bh,",$B29,",",$L$4,",",$K$5,",",0))</f>
        <v/>
      </c>
      <c r="L29" s="14" t="str">
        <f>RTD("fxbluelabs.excelrtd",,$B$1,CONCATENATE("@bh,",$B29,",",$L$4,",",$L$5,",",0))</f>
        <v/>
      </c>
      <c r="M29" s="38" t="e">
        <f t="shared" si="2"/>
        <v>#VALUE!</v>
      </c>
    </row>
    <row r="30" spans="2:13" ht="15" x14ac:dyDescent="0.25">
      <c r="B30" s="3" t="s">
        <v>25</v>
      </c>
      <c r="C30" s="14" t="str">
        <f>RTD("fxbluelabs.excelrtd",,$B$1,CONCATENATE("@bh,",$B30,",",$D$4,",",$C$5,",",0))</f>
        <v/>
      </c>
      <c r="D30" s="14" t="str">
        <f>RTD("fxbluelabs.excelrtd",,$B$1,CONCATENATE("@bh,",$B30,",",$D$4,",",$D$5,",",0))</f>
        <v/>
      </c>
      <c r="E30" s="38" t="e">
        <f t="shared" si="0"/>
        <v>#VALUE!</v>
      </c>
      <c r="G30" s="14" t="str">
        <f>RTD("fxbluelabs.excelrtd",,$B$1,CONCATENATE("@bh,",$B30,",",$H$4,",",$G$5,",",0))</f>
        <v/>
      </c>
      <c r="H30" s="14" t="str">
        <f>RTD("fxbluelabs.excelrtd",,$B$1,CONCATENATE("@bh,",$B30,",",$H$4,",",$H$5,",",0))</f>
        <v/>
      </c>
      <c r="I30" s="38" t="e">
        <f t="shared" si="1"/>
        <v>#VALUE!</v>
      </c>
      <c r="K30" s="14" t="str">
        <f>RTD("fxbluelabs.excelrtd",,$B$1,CONCATENATE("@bh,",$B30,",",$L$4,",",$K$5,",",0))</f>
        <v/>
      </c>
      <c r="L30" s="14" t="str">
        <f>RTD("fxbluelabs.excelrtd",,$B$1,CONCATENATE("@bh,",$B30,",",$L$4,",",$L$5,",",0))</f>
        <v/>
      </c>
      <c r="M30" s="38" t="e">
        <f t="shared" si="2"/>
        <v>#VALUE!</v>
      </c>
    </row>
    <row r="31" spans="2:13" ht="15" x14ac:dyDescent="0.25">
      <c r="B31" s="3" t="s">
        <v>26</v>
      </c>
      <c r="C31" s="14" t="str">
        <f>RTD("fxbluelabs.excelrtd",,$B$1,CONCATENATE("@bh,",$B31,",",$D$4,",",$C$5,",",0))</f>
        <v/>
      </c>
      <c r="D31" s="14" t="str">
        <f>RTD("fxbluelabs.excelrtd",,$B$1,CONCATENATE("@bh,",$B31,",",$D$4,",",$D$5,",",0))</f>
        <v/>
      </c>
      <c r="E31" s="38" t="e">
        <f t="shared" si="0"/>
        <v>#VALUE!</v>
      </c>
      <c r="G31" s="14" t="str">
        <f>RTD("fxbluelabs.excelrtd",,$B$1,CONCATENATE("@bh,",$B31,",",$H$4,",",$G$5,",",0))</f>
        <v/>
      </c>
      <c r="H31" s="14" t="str">
        <f>RTD("fxbluelabs.excelrtd",,$B$1,CONCATENATE("@bh,",$B31,",",$H$4,",",$H$5,",",0))</f>
        <v/>
      </c>
      <c r="I31" s="38" t="e">
        <f t="shared" si="1"/>
        <v>#VALUE!</v>
      </c>
      <c r="K31" s="14" t="str">
        <f>RTD("fxbluelabs.excelrtd",,$B$1,CONCATENATE("@bh,",$B31,",",$L$4,",",$K$5,",",0))</f>
        <v/>
      </c>
      <c r="L31" s="14" t="str">
        <f>RTD("fxbluelabs.excelrtd",,$B$1,CONCATENATE("@bh,",$B31,",",$L$4,",",$L$5,",",0))</f>
        <v/>
      </c>
      <c r="M31" s="38" t="e">
        <f t="shared" si="2"/>
        <v>#VALUE!</v>
      </c>
    </row>
    <row r="32" spans="2:13" ht="15" x14ac:dyDescent="0.25">
      <c r="B32" s="3" t="s">
        <v>27</v>
      </c>
      <c r="C32" s="14" t="str">
        <f>RTD("fxbluelabs.excelrtd",,$B$1,CONCATENATE("@bh,",$B32,",",$D$4,",",$C$5,",",0))</f>
        <v/>
      </c>
      <c r="D32" s="14" t="str">
        <f>RTD("fxbluelabs.excelrtd",,$B$1,CONCATENATE("@bh,",$B32,",",$D$4,",",$D$5,",",0))</f>
        <v/>
      </c>
      <c r="E32" s="38" t="e">
        <f t="shared" si="0"/>
        <v>#VALUE!</v>
      </c>
      <c r="G32" s="14" t="str">
        <f>RTD("fxbluelabs.excelrtd",,$B$1,CONCATENATE("@bh,",$B32,",",$H$4,",",$G$5,",",0))</f>
        <v/>
      </c>
      <c r="H32" s="14" t="str">
        <f>RTD("fxbluelabs.excelrtd",,$B$1,CONCATENATE("@bh,",$B32,",",$H$4,",",$H$5,",",0))</f>
        <v/>
      </c>
      <c r="I32" s="38" t="e">
        <f t="shared" si="1"/>
        <v>#VALUE!</v>
      </c>
      <c r="K32" s="14" t="str">
        <f>RTD("fxbluelabs.excelrtd",,$B$1,CONCATENATE("@bh,",$B32,",",$L$4,",",$K$5,",",0))</f>
        <v/>
      </c>
      <c r="L32" s="14" t="str">
        <f>RTD("fxbluelabs.excelrtd",,$B$1,CONCATENATE("@bh,",$B32,",",$L$4,",",$L$5,",",0))</f>
        <v/>
      </c>
      <c r="M32" s="38" t="e">
        <f t="shared" si="2"/>
        <v>#VALUE!</v>
      </c>
    </row>
    <row r="33" spans="1:17" ht="15" x14ac:dyDescent="0.25">
      <c r="B33" s="3" t="s">
        <v>28</v>
      </c>
      <c r="C33" s="14" t="str">
        <f>RTD("fxbluelabs.excelrtd",,$B$1,CONCATENATE("@bh,",$B33,",",$D$4,",",$C$5,",",0))</f>
        <v/>
      </c>
      <c r="D33" s="14" t="str">
        <f>RTD("fxbluelabs.excelrtd",,$B$1,CONCATENATE("@bh,",$B33,",",$D$4,",",$D$5,",",0))</f>
        <v/>
      </c>
      <c r="E33" s="38" t="e">
        <f t="shared" si="0"/>
        <v>#VALUE!</v>
      </c>
      <c r="G33" s="14" t="str">
        <f>RTD("fxbluelabs.excelrtd",,$B$1,CONCATENATE("@bh,",$B33,",",$H$4,",",$G$5,",",0))</f>
        <v/>
      </c>
      <c r="H33" s="14" t="str">
        <f>RTD("fxbluelabs.excelrtd",,$B$1,CONCATENATE("@bh,",$B33,",",$H$4,",",$H$5,",",0))</f>
        <v/>
      </c>
      <c r="I33" s="38" t="e">
        <f t="shared" si="1"/>
        <v>#VALUE!</v>
      </c>
      <c r="K33" s="14" t="str">
        <f>RTD("fxbluelabs.excelrtd",,$B$1,CONCATENATE("@bh,",$B33,",",$L$4,",",$K$5,",",0))</f>
        <v/>
      </c>
      <c r="L33" s="14" t="str">
        <f>RTD("fxbluelabs.excelrtd",,$B$1,CONCATENATE("@bh,",$B33,",",$L$4,",",$L$5,",",0))</f>
        <v/>
      </c>
      <c r="M33" s="38" t="e">
        <f t="shared" si="2"/>
        <v>#VALUE!</v>
      </c>
    </row>
    <row r="34" spans="1:17" ht="15" x14ac:dyDescent="0.25">
      <c r="B34" s="3"/>
      <c r="C34" s="14"/>
      <c r="D34" s="14"/>
      <c r="L34" s="14"/>
      <c r="M34" s="14"/>
      <c r="O34" s="14"/>
      <c r="P34" s="14"/>
      <c r="Q34" s="14"/>
    </row>
    <row r="35" spans="1:17" x14ac:dyDescent="0.2">
      <c r="A35" s="13"/>
    </row>
    <row r="36" spans="1:17" ht="15.75" x14ac:dyDescent="0.25">
      <c r="M36" s="23" t="s">
        <v>36</v>
      </c>
      <c r="N36" s="24" t="str">
        <f>D4</f>
        <v>H4</v>
      </c>
      <c r="O36" s="24" t="str">
        <f>H4</f>
        <v>D1</v>
      </c>
      <c r="P36" s="24" t="str">
        <f>L4</f>
        <v>W1</v>
      </c>
    </row>
    <row r="37" spans="1:17" ht="15" x14ac:dyDescent="0.25">
      <c r="K37" s="5"/>
      <c r="M37" s="25" t="str">
        <f t="shared" ref="M37:M64" si="3">B6</f>
        <v>EURUSD</v>
      </c>
      <c r="N37" s="26" t="e">
        <f>E6</f>
        <v>#VALUE!</v>
      </c>
      <c r="O37" s="26" t="e">
        <f>I6</f>
        <v>#VALUE!</v>
      </c>
      <c r="P37" s="26" t="e">
        <f>M6</f>
        <v>#VALUE!</v>
      </c>
    </row>
    <row r="38" spans="1:17" ht="15" x14ac:dyDescent="0.25">
      <c r="K38" s="5"/>
      <c r="M38" s="25" t="str">
        <f t="shared" si="3"/>
        <v>EURGBP</v>
      </c>
      <c r="N38" s="26" t="e">
        <f t="shared" ref="N38:N64" si="4">E7</f>
        <v>#VALUE!</v>
      </c>
      <c r="O38" s="26" t="e">
        <f t="shared" ref="O38:O64" si="5">I7</f>
        <v>#VALUE!</v>
      </c>
      <c r="P38" s="26" t="e">
        <f t="shared" ref="P38:P64" si="6">M7</f>
        <v>#VALUE!</v>
      </c>
    </row>
    <row r="39" spans="1:17" ht="15" x14ac:dyDescent="0.25">
      <c r="K39" s="5"/>
      <c r="M39" s="25" t="str">
        <f t="shared" si="3"/>
        <v>EURJPY</v>
      </c>
      <c r="N39" s="26" t="e">
        <f t="shared" si="4"/>
        <v>#VALUE!</v>
      </c>
      <c r="O39" s="26" t="e">
        <f t="shared" si="5"/>
        <v>#VALUE!</v>
      </c>
      <c r="P39" s="26" t="e">
        <f t="shared" si="6"/>
        <v>#VALUE!</v>
      </c>
    </row>
    <row r="40" spans="1:17" ht="15" x14ac:dyDescent="0.25">
      <c r="K40" s="5"/>
      <c r="M40" s="25" t="str">
        <f t="shared" si="3"/>
        <v>EURAUD</v>
      </c>
      <c r="N40" s="26" t="e">
        <f t="shared" si="4"/>
        <v>#VALUE!</v>
      </c>
      <c r="O40" s="26" t="e">
        <f t="shared" si="5"/>
        <v>#VALUE!</v>
      </c>
      <c r="P40" s="26" t="e">
        <f t="shared" si="6"/>
        <v>#VALUE!</v>
      </c>
    </row>
    <row r="41" spans="1:17" ht="15" x14ac:dyDescent="0.25">
      <c r="K41" s="5"/>
      <c r="M41" s="25" t="str">
        <f t="shared" si="3"/>
        <v>EURCAD</v>
      </c>
      <c r="N41" s="26" t="e">
        <f t="shared" si="4"/>
        <v>#VALUE!</v>
      </c>
      <c r="O41" s="26" t="e">
        <f t="shared" si="5"/>
        <v>#VALUE!</v>
      </c>
      <c r="P41" s="26" t="e">
        <f t="shared" si="6"/>
        <v>#VALUE!</v>
      </c>
    </row>
    <row r="42" spans="1:17" ht="15" x14ac:dyDescent="0.25">
      <c r="K42" s="5"/>
      <c r="M42" s="25" t="str">
        <f t="shared" si="3"/>
        <v>EURNZD</v>
      </c>
      <c r="N42" s="26" t="e">
        <f t="shared" si="4"/>
        <v>#VALUE!</v>
      </c>
      <c r="O42" s="26" t="e">
        <f t="shared" si="5"/>
        <v>#VALUE!</v>
      </c>
      <c r="P42" s="26" t="e">
        <f t="shared" si="6"/>
        <v>#VALUE!</v>
      </c>
    </row>
    <row r="43" spans="1:17" ht="15" x14ac:dyDescent="0.25">
      <c r="K43" s="5"/>
      <c r="M43" s="25" t="str">
        <f t="shared" si="3"/>
        <v>EURCHF</v>
      </c>
      <c r="N43" s="26" t="e">
        <f t="shared" si="4"/>
        <v>#VALUE!</v>
      </c>
      <c r="O43" s="26" t="e">
        <f t="shared" si="5"/>
        <v>#VALUE!</v>
      </c>
      <c r="P43" s="26" t="e">
        <f t="shared" si="6"/>
        <v>#VALUE!</v>
      </c>
    </row>
    <row r="44" spans="1:17" ht="15" x14ac:dyDescent="0.25">
      <c r="K44" s="5"/>
      <c r="M44" s="25" t="str">
        <f t="shared" si="3"/>
        <v>USDJPY</v>
      </c>
      <c r="N44" s="26" t="e">
        <f t="shared" si="4"/>
        <v>#VALUE!</v>
      </c>
      <c r="O44" s="26" t="e">
        <f t="shared" si="5"/>
        <v>#VALUE!</v>
      </c>
      <c r="P44" s="26" t="e">
        <f t="shared" si="6"/>
        <v>#VALUE!</v>
      </c>
    </row>
    <row r="45" spans="1:17" ht="15" x14ac:dyDescent="0.25">
      <c r="K45" s="5"/>
      <c r="M45" s="25" t="str">
        <f t="shared" si="3"/>
        <v>USDCAD</v>
      </c>
      <c r="N45" s="26" t="e">
        <f t="shared" si="4"/>
        <v>#VALUE!</v>
      </c>
      <c r="O45" s="26" t="e">
        <f t="shared" si="5"/>
        <v>#VALUE!</v>
      </c>
      <c r="P45" s="26" t="e">
        <f t="shared" si="6"/>
        <v>#VALUE!</v>
      </c>
    </row>
    <row r="46" spans="1:17" ht="15" x14ac:dyDescent="0.25">
      <c r="K46" s="5"/>
      <c r="M46" s="25" t="str">
        <f t="shared" si="3"/>
        <v>USDCHF</v>
      </c>
      <c r="N46" s="26" t="e">
        <f t="shared" si="4"/>
        <v>#VALUE!</v>
      </c>
      <c r="O46" s="26" t="e">
        <f t="shared" si="5"/>
        <v>#VALUE!</v>
      </c>
      <c r="P46" s="26" t="e">
        <f t="shared" si="6"/>
        <v>#VALUE!</v>
      </c>
    </row>
    <row r="47" spans="1:17" ht="15" x14ac:dyDescent="0.25">
      <c r="K47" s="5"/>
      <c r="M47" s="25" t="str">
        <f t="shared" si="3"/>
        <v>GBPUSD</v>
      </c>
      <c r="N47" s="26" t="e">
        <f t="shared" si="4"/>
        <v>#VALUE!</v>
      </c>
      <c r="O47" s="26" t="e">
        <f t="shared" si="5"/>
        <v>#VALUE!</v>
      </c>
      <c r="P47" s="26" t="e">
        <f t="shared" si="6"/>
        <v>#VALUE!</v>
      </c>
    </row>
    <row r="48" spans="1:17" ht="15" x14ac:dyDescent="0.25">
      <c r="K48" s="5"/>
      <c r="M48" s="25" t="str">
        <f t="shared" si="3"/>
        <v>GBPCAD</v>
      </c>
      <c r="N48" s="26" t="e">
        <f t="shared" si="4"/>
        <v>#VALUE!</v>
      </c>
      <c r="O48" s="26" t="e">
        <f t="shared" si="5"/>
        <v>#VALUE!</v>
      </c>
      <c r="P48" s="26" t="e">
        <f t="shared" si="6"/>
        <v>#VALUE!</v>
      </c>
    </row>
    <row r="49" spans="11:16" ht="15" x14ac:dyDescent="0.25">
      <c r="K49" s="5"/>
      <c r="M49" s="25" t="str">
        <f t="shared" si="3"/>
        <v>GBPJPY</v>
      </c>
      <c r="N49" s="26" t="e">
        <f t="shared" si="4"/>
        <v>#VALUE!</v>
      </c>
      <c r="O49" s="26" t="e">
        <f t="shared" si="5"/>
        <v>#VALUE!</v>
      </c>
      <c r="P49" s="26" t="e">
        <f t="shared" si="6"/>
        <v>#VALUE!</v>
      </c>
    </row>
    <row r="50" spans="11:16" ht="15" x14ac:dyDescent="0.25">
      <c r="K50" s="5"/>
      <c r="M50" s="25" t="str">
        <f t="shared" si="3"/>
        <v>GBPNZD</v>
      </c>
      <c r="N50" s="26" t="e">
        <f t="shared" si="4"/>
        <v>#VALUE!</v>
      </c>
      <c r="O50" s="26" t="e">
        <f t="shared" si="5"/>
        <v>#VALUE!</v>
      </c>
      <c r="P50" s="26" t="e">
        <f t="shared" si="6"/>
        <v>#VALUE!</v>
      </c>
    </row>
    <row r="51" spans="11:16" ht="15" x14ac:dyDescent="0.25">
      <c r="K51" s="5"/>
      <c r="M51" s="25" t="str">
        <f t="shared" si="3"/>
        <v>GBPAUD</v>
      </c>
      <c r="N51" s="26" t="e">
        <f t="shared" si="4"/>
        <v>#VALUE!</v>
      </c>
      <c r="O51" s="26" t="e">
        <f t="shared" si="5"/>
        <v>#VALUE!</v>
      </c>
      <c r="P51" s="26" t="e">
        <f t="shared" si="6"/>
        <v>#VALUE!</v>
      </c>
    </row>
    <row r="52" spans="11:16" ht="15" x14ac:dyDescent="0.25">
      <c r="K52" s="5"/>
      <c r="M52" s="25" t="str">
        <f t="shared" si="3"/>
        <v>GBPCHF</v>
      </c>
      <c r="N52" s="26" t="e">
        <f t="shared" si="4"/>
        <v>#VALUE!</v>
      </c>
      <c r="O52" s="26" t="e">
        <f t="shared" si="5"/>
        <v>#VALUE!</v>
      </c>
      <c r="P52" s="26" t="e">
        <f t="shared" si="6"/>
        <v>#VALUE!</v>
      </c>
    </row>
    <row r="53" spans="11:16" ht="15" x14ac:dyDescent="0.25">
      <c r="K53" s="5"/>
      <c r="M53" s="25" t="str">
        <f t="shared" si="3"/>
        <v>AUDUSD</v>
      </c>
      <c r="N53" s="26" t="e">
        <f t="shared" si="4"/>
        <v>#VALUE!</v>
      </c>
      <c r="O53" s="26" t="e">
        <f t="shared" si="5"/>
        <v>#VALUE!</v>
      </c>
      <c r="P53" s="26" t="e">
        <f t="shared" si="6"/>
        <v>#VALUE!</v>
      </c>
    </row>
    <row r="54" spans="11:16" ht="15" x14ac:dyDescent="0.25">
      <c r="K54" s="5"/>
      <c r="M54" s="25" t="str">
        <f t="shared" si="3"/>
        <v>AUDNZD</v>
      </c>
      <c r="N54" s="26" t="e">
        <f t="shared" si="4"/>
        <v>#VALUE!</v>
      </c>
      <c r="O54" s="26" t="e">
        <f t="shared" si="5"/>
        <v>#VALUE!</v>
      </c>
      <c r="P54" s="26" t="e">
        <f t="shared" si="6"/>
        <v>#VALUE!</v>
      </c>
    </row>
    <row r="55" spans="11:16" ht="15" x14ac:dyDescent="0.25">
      <c r="K55" s="5"/>
      <c r="M55" s="25" t="str">
        <f t="shared" si="3"/>
        <v>AUDCHF</v>
      </c>
      <c r="N55" s="26" t="e">
        <f t="shared" si="4"/>
        <v>#VALUE!</v>
      </c>
      <c r="O55" s="26" t="e">
        <f t="shared" si="5"/>
        <v>#VALUE!</v>
      </c>
      <c r="P55" s="26" t="e">
        <f t="shared" si="6"/>
        <v>#VALUE!</v>
      </c>
    </row>
    <row r="56" spans="11:16" ht="15" x14ac:dyDescent="0.25">
      <c r="K56" s="5"/>
      <c r="M56" s="25" t="str">
        <f t="shared" si="3"/>
        <v>AUDCAD</v>
      </c>
      <c r="N56" s="26" t="e">
        <f t="shared" si="4"/>
        <v>#VALUE!</v>
      </c>
      <c r="O56" s="26" t="e">
        <f t="shared" si="5"/>
        <v>#VALUE!</v>
      </c>
      <c r="P56" s="26" t="e">
        <f t="shared" si="6"/>
        <v>#VALUE!</v>
      </c>
    </row>
    <row r="57" spans="11:16" ht="15" x14ac:dyDescent="0.25">
      <c r="K57" s="5"/>
      <c r="M57" s="25" t="str">
        <f t="shared" si="3"/>
        <v>AUDJPY</v>
      </c>
      <c r="N57" s="26" t="e">
        <f t="shared" si="4"/>
        <v>#VALUE!</v>
      </c>
      <c r="O57" s="26" t="e">
        <f t="shared" si="5"/>
        <v>#VALUE!</v>
      </c>
      <c r="P57" s="26" t="e">
        <f t="shared" si="6"/>
        <v>#VALUE!</v>
      </c>
    </row>
    <row r="58" spans="11:16" ht="15" x14ac:dyDescent="0.25">
      <c r="K58" s="5"/>
      <c r="M58" s="25" t="str">
        <f t="shared" si="3"/>
        <v>CADJPY</v>
      </c>
      <c r="N58" s="26" t="e">
        <f t="shared" si="4"/>
        <v>#VALUE!</v>
      </c>
      <c r="O58" s="26" t="e">
        <f t="shared" si="5"/>
        <v>#VALUE!</v>
      </c>
      <c r="P58" s="26" t="e">
        <f t="shared" si="6"/>
        <v>#VALUE!</v>
      </c>
    </row>
    <row r="59" spans="11:16" ht="15" x14ac:dyDescent="0.25">
      <c r="K59" s="5"/>
      <c r="M59" s="25" t="str">
        <f t="shared" si="3"/>
        <v>CADCHF</v>
      </c>
      <c r="N59" s="26" t="e">
        <f t="shared" si="4"/>
        <v>#VALUE!</v>
      </c>
      <c r="O59" s="26" t="e">
        <f t="shared" si="5"/>
        <v>#VALUE!</v>
      </c>
      <c r="P59" s="26" t="e">
        <f t="shared" si="6"/>
        <v>#VALUE!</v>
      </c>
    </row>
    <row r="60" spans="11:16" ht="15" x14ac:dyDescent="0.25">
      <c r="K60" s="5"/>
      <c r="M60" s="25" t="str">
        <f t="shared" si="3"/>
        <v>NZDJPY</v>
      </c>
      <c r="N60" s="26" t="e">
        <f t="shared" si="4"/>
        <v>#VALUE!</v>
      </c>
      <c r="O60" s="26" t="e">
        <f t="shared" si="5"/>
        <v>#VALUE!</v>
      </c>
      <c r="P60" s="26" t="e">
        <f t="shared" si="6"/>
        <v>#VALUE!</v>
      </c>
    </row>
    <row r="61" spans="11:16" ht="15" x14ac:dyDescent="0.25">
      <c r="K61" s="5"/>
      <c r="M61" s="25" t="str">
        <f t="shared" si="3"/>
        <v>NZDCHF</v>
      </c>
      <c r="N61" s="26" t="e">
        <f t="shared" si="4"/>
        <v>#VALUE!</v>
      </c>
      <c r="O61" s="26" t="e">
        <f t="shared" si="5"/>
        <v>#VALUE!</v>
      </c>
      <c r="P61" s="26" t="e">
        <f t="shared" si="6"/>
        <v>#VALUE!</v>
      </c>
    </row>
    <row r="62" spans="11:16" ht="15" x14ac:dyDescent="0.25">
      <c r="K62" s="5"/>
      <c r="M62" s="25" t="str">
        <f t="shared" si="3"/>
        <v>NZDCAD</v>
      </c>
      <c r="N62" s="26" t="e">
        <f t="shared" si="4"/>
        <v>#VALUE!</v>
      </c>
      <c r="O62" s="26" t="e">
        <f t="shared" si="5"/>
        <v>#VALUE!</v>
      </c>
      <c r="P62" s="26" t="e">
        <f t="shared" si="6"/>
        <v>#VALUE!</v>
      </c>
    </row>
    <row r="63" spans="11:16" ht="15" x14ac:dyDescent="0.25">
      <c r="K63" s="5"/>
      <c r="M63" s="25" t="str">
        <f t="shared" si="3"/>
        <v>NZDUSD</v>
      </c>
      <c r="N63" s="26" t="e">
        <f t="shared" si="4"/>
        <v>#VALUE!</v>
      </c>
      <c r="O63" s="26" t="e">
        <f t="shared" si="5"/>
        <v>#VALUE!</v>
      </c>
      <c r="P63" s="26" t="e">
        <f t="shared" si="6"/>
        <v>#VALUE!</v>
      </c>
    </row>
    <row r="64" spans="11:16" ht="15" x14ac:dyDescent="0.25">
      <c r="K64" s="5"/>
      <c r="M64" s="25" t="str">
        <f t="shared" si="3"/>
        <v>CHFJPY</v>
      </c>
      <c r="N64" s="26" t="e">
        <f t="shared" si="4"/>
        <v>#VALUE!</v>
      </c>
      <c r="O64" s="26" t="e">
        <f t="shared" si="5"/>
        <v>#VALUE!</v>
      </c>
      <c r="P64" s="26" t="e">
        <f t="shared" si="6"/>
        <v>#VALUE!</v>
      </c>
    </row>
    <row r="65" spans="1:16" x14ac:dyDescent="0.2">
      <c r="M65" s="15"/>
      <c r="N65" s="15"/>
      <c r="O65" s="15"/>
      <c r="P65" s="15"/>
    </row>
    <row r="66" spans="1:16" x14ac:dyDescent="0.2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17"/>
      <c r="M66" s="27" t="str">
        <f t="shared" ref="M66:M93" si="7">_xlfn.CONCAT(MID(M37,4,3),MID(M37,1,3))</f>
        <v>USDEUR</v>
      </c>
      <c r="N66" s="17" t="e">
        <f>-1*N37</f>
        <v>#VALUE!</v>
      </c>
      <c r="O66" s="17" t="e">
        <f t="shared" ref="O66:P66" si="8">-1*O37</f>
        <v>#VALUE!</v>
      </c>
      <c r="P66" s="17" t="e">
        <f t="shared" si="8"/>
        <v>#VALUE!</v>
      </c>
    </row>
    <row r="67" spans="1:16" x14ac:dyDescent="0.2">
      <c r="A67" s="13"/>
      <c r="B67" s="17"/>
      <c r="C67" s="17"/>
      <c r="D67" s="17"/>
      <c r="E67" s="17"/>
      <c r="F67" s="17"/>
      <c r="G67" s="17"/>
      <c r="H67" s="17"/>
      <c r="I67" s="17"/>
      <c r="J67" s="17"/>
      <c r="K67" s="17"/>
      <c r="M67" s="27" t="str">
        <f t="shared" si="7"/>
        <v>GBPEUR</v>
      </c>
      <c r="N67" s="17" t="e">
        <f t="shared" ref="N67:P67" si="9">-1*N38</f>
        <v>#VALUE!</v>
      </c>
      <c r="O67" s="17" t="e">
        <f t="shared" si="9"/>
        <v>#VALUE!</v>
      </c>
      <c r="P67" s="17" t="e">
        <f t="shared" si="9"/>
        <v>#VALUE!</v>
      </c>
    </row>
    <row r="68" spans="1:16" x14ac:dyDescent="0.2">
      <c r="A68" s="13"/>
      <c r="B68" s="17"/>
      <c r="C68" s="17"/>
      <c r="D68" s="17"/>
      <c r="E68" s="17"/>
      <c r="F68" s="17"/>
      <c r="G68" s="17"/>
      <c r="H68" s="17"/>
      <c r="I68" s="17"/>
      <c r="J68" s="17"/>
      <c r="K68" s="17"/>
      <c r="M68" s="27" t="str">
        <f t="shared" si="7"/>
        <v>JPYEUR</v>
      </c>
      <c r="N68" s="17" t="e">
        <f t="shared" ref="N68:P68" si="10">-1*N39</f>
        <v>#VALUE!</v>
      </c>
      <c r="O68" s="17" t="e">
        <f t="shared" si="10"/>
        <v>#VALUE!</v>
      </c>
      <c r="P68" s="17" t="e">
        <f t="shared" si="10"/>
        <v>#VALUE!</v>
      </c>
    </row>
    <row r="69" spans="1:16" x14ac:dyDescent="0.2">
      <c r="A69" s="13"/>
      <c r="B69" s="17"/>
      <c r="C69" s="17"/>
      <c r="D69" s="17"/>
      <c r="E69" s="17"/>
      <c r="F69" s="17"/>
      <c r="G69" s="17"/>
      <c r="H69" s="17"/>
      <c r="I69" s="17"/>
      <c r="J69" s="17"/>
      <c r="K69" s="17"/>
      <c r="M69" s="27" t="str">
        <f t="shared" si="7"/>
        <v>AUDEUR</v>
      </c>
      <c r="N69" s="17" t="e">
        <f t="shared" ref="N69:P69" si="11">-1*N40</f>
        <v>#VALUE!</v>
      </c>
      <c r="O69" s="17" t="e">
        <f t="shared" si="11"/>
        <v>#VALUE!</v>
      </c>
      <c r="P69" s="17" t="e">
        <f t="shared" si="11"/>
        <v>#VALUE!</v>
      </c>
    </row>
    <row r="70" spans="1:16" x14ac:dyDescent="0.2">
      <c r="A70" s="13"/>
      <c r="B70" s="17"/>
      <c r="C70" s="17"/>
      <c r="D70" s="17"/>
      <c r="E70" s="17"/>
      <c r="F70" s="17"/>
      <c r="G70" s="17"/>
      <c r="H70" s="17"/>
      <c r="I70" s="17"/>
      <c r="J70" s="17"/>
      <c r="K70" s="17"/>
      <c r="M70" s="27" t="str">
        <f t="shared" si="7"/>
        <v>CADEUR</v>
      </c>
      <c r="N70" s="17" t="e">
        <f t="shared" ref="N70:P70" si="12">-1*N41</f>
        <v>#VALUE!</v>
      </c>
      <c r="O70" s="17" t="e">
        <f t="shared" si="12"/>
        <v>#VALUE!</v>
      </c>
      <c r="P70" s="17" t="e">
        <f t="shared" si="12"/>
        <v>#VALUE!</v>
      </c>
    </row>
    <row r="71" spans="1:16" x14ac:dyDescent="0.2">
      <c r="A71" s="13"/>
      <c r="B71" s="17"/>
      <c r="C71" s="17"/>
      <c r="D71" s="17"/>
      <c r="E71" s="17"/>
      <c r="F71" s="17"/>
      <c r="G71" s="17"/>
      <c r="H71" s="17"/>
      <c r="I71" s="17"/>
      <c r="J71" s="17"/>
      <c r="K71" s="17"/>
      <c r="M71" s="27" t="str">
        <f t="shared" si="7"/>
        <v>NZDEUR</v>
      </c>
      <c r="N71" s="17" t="e">
        <f t="shared" ref="N71:P71" si="13">-1*N42</f>
        <v>#VALUE!</v>
      </c>
      <c r="O71" s="17" t="e">
        <f t="shared" si="13"/>
        <v>#VALUE!</v>
      </c>
      <c r="P71" s="17" t="e">
        <f t="shared" si="13"/>
        <v>#VALUE!</v>
      </c>
    </row>
    <row r="72" spans="1:16" x14ac:dyDescent="0.2">
      <c r="A72" s="13"/>
      <c r="B72" s="17"/>
      <c r="C72" s="17"/>
      <c r="D72" s="17"/>
      <c r="E72" s="17"/>
      <c r="F72" s="17"/>
      <c r="G72" s="17"/>
      <c r="H72" s="17"/>
      <c r="I72" s="17"/>
      <c r="J72" s="17"/>
      <c r="M72" s="27" t="str">
        <f t="shared" si="7"/>
        <v>CHFEUR</v>
      </c>
      <c r="N72" s="17" t="e">
        <f t="shared" ref="N72:P72" si="14">-1*N43</f>
        <v>#VALUE!</v>
      </c>
      <c r="O72" s="17" t="e">
        <f t="shared" si="14"/>
        <v>#VALUE!</v>
      </c>
      <c r="P72" s="17" t="e">
        <f t="shared" si="14"/>
        <v>#VALUE!</v>
      </c>
    </row>
    <row r="73" spans="1:16" x14ac:dyDescent="0.2">
      <c r="A73" s="13"/>
      <c r="B73" s="17"/>
      <c r="C73" s="17"/>
      <c r="D73" s="17"/>
      <c r="E73" s="17"/>
      <c r="F73" s="17"/>
      <c r="G73" s="17"/>
      <c r="H73" s="17"/>
      <c r="I73" s="17"/>
      <c r="J73" s="17"/>
      <c r="M73" s="27" t="str">
        <f t="shared" si="7"/>
        <v>JPYUSD</v>
      </c>
      <c r="N73" s="17" t="e">
        <f t="shared" ref="N73:P73" si="15">-1*N44</f>
        <v>#VALUE!</v>
      </c>
      <c r="O73" s="17" t="e">
        <f t="shared" si="15"/>
        <v>#VALUE!</v>
      </c>
      <c r="P73" s="17" t="e">
        <f t="shared" si="15"/>
        <v>#VALUE!</v>
      </c>
    </row>
    <row r="74" spans="1:16" x14ac:dyDescent="0.2">
      <c r="A74" s="13"/>
      <c r="B74" s="17"/>
      <c r="C74" s="17"/>
      <c r="D74" s="17"/>
      <c r="E74" s="17"/>
      <c r="F74" s="17"/>
      <c r="G74" s="17"/>
      <c r="H74" s="17"/>
      <c r="I74" s="17"/>
      <c r="J74" s="17"/>
      <c r="M74" s="27" t="str">
        <f t="shared" si="7"/>
        <v>CADUSD</v>
      </c>
      <c r="N74" s="17" t="e">
        <f t="shared" ref="N74:P74" si="16">-1*N45</f>
        <v>#VALUE!</v>
      </c>
      <c r="O74" s="17" t="e">
        <f t="shared" si="16"/>
        <v>#VALUE!</v>
      </c>
      <c r="P74" s="17" t="e">
        <f t="shared" si="16"/>
        <v>#VALUE!</v>
      </c>
    </row>
    <row r="75" spans="1:16" x14ac:dyDescent="0.2">
      <c r="A75" s="13"/>
      <c r="B75" s="17"/>
      <c r="C75" s="17"/>
      <c r="D75" s="17"/>
      <c r="E75" s="17"/>
      <c r="F75" s="17"/>
      <c r="G75" s="17"/>
      <c r="H75" s="17"/>
      <c r="I75" s="17"/>
      <c r="J75" s="17"/>
      <c r="M75" s="27" t="str">
        <f t="shared" si="7"/>
        <v>CHFUSD</v>
      </c>
      <c r="N75" s="17" t="e">
        <f t="shared" ref="N75:P75" si="17">-1*N46</f>
        <v>#VALUE!</v>
      </c>
      <c r="O75" s="17" t="e">
        <f t="shared" si="17"/>
        <v>#VALUE!</v>
      </c>
      <c r="P75" s="17" t="e">
        <f t="shared" si="17"/>
        <v>#VALUE!</v>
      </c>
    </row>
    <row r="76" spans="1:16" x14ac:dyDescent="0.2">
      <c r="A76" s="13"/>
      <c r="B76" s="17"/>
      <c r="C76" s="17"/>
      <c r="D76" s="17"/>
      <c r="E76" s="17"/>
      <c r="F76" s="17"/>
      <c r="G76" s="17"/>
      <c r="H76" s="17"/>
      <c r="I76" s="17"/>
      <c r="J76" s="17"/>
      <c r="M76" s="27" t="str">
        <f t="shared" si="7"/>
        <v>USDGBP</v>
      </c>
      <c r="N76" s="17" t="e">
        <f t="shared" ref="N76:P76" si="18">-1*N47</f>
        <v>#VALUE!</v>
      </c>
      <c r="O76" s="17" t="e">
        <f t="shared" si="18"/>
        <v>#VALUE!</v>
      </c>
      <c r="P76" s="17" t="e">
        <f t="shared" si="18"/>
        <v>#VALUE!</v>
      </c>
    </row>
    <row r="77" spans="1:16" x14ac:dyDescent="0.2">
      <c r="A77" s="13"/>
      <c r="B77" s="17"/>
      <c r="C77" s="17"/>
      <c r="D77" s="17"/>
      <c r="E77" s="17"/>
      <c r="F77" s="17"/>
      <c r="G77" s="17"/>
      <c r="H77" s="17"/>
      <c r="I77" s="17"/>
      <c r="J77" s="17"/>
      <c r="M77" s="27" t="str">
        <f t="shared" si="7"/>
        <v>CADGBP</v>
      </c>
      <c r="N77" s="17" t="e">
        <f t="shared" ref="N77:P77" si="19">-1*N48</f>
        <v>#VALUE!</v>
      </c>
      <c r="O77" s="17" t="e">
        <f t="shared" si="19"/>
        <v>#VALUE!</v>
      </c>
      <c r="P77" s="17" t="e">
        <f t="shared" si="19"/>
        <v>#VALUE!</v>
      </c>
    </row>
    <row r="78" spans="1:16" x14ac:dyDescent="0.2">
      <c r="A78" s="13"/>
      <c r="B78" s="17"/>
      <c r="C78" s="17"/>
      <c r="D78" s="17"/>
      <c r="E78" s="17"/>
      <c r="F78" s="17"/>
      <c r="G78" s="17"/>
      <c r="H78" s="17"/>
      <c r="I78" s="17"/>
      <c r="J78" s="17"/>
      <c r="M78" s="27" t="str">
        <f t="shared" si="7"/>
        <v>JPYGBP</v>
      </c>
      <c r="N78" s="17" t="e">
        <f t="shared" ref="N78:P78" si="20">-1*N49</f>
        <v>#VALUE!</v>
      </c>
      <c r="O78" s="17" t="e">
        <f t="shared" si="20"/>
        <v>#VALUE!</v>
      </c>
      <c r="P78" s="17" t="e">
        <f t="shared" si="20"/>
        <v>#VALUE!</v>
      </c>
    </row>
    <row r="79" spans="1:16" x14ac:dyDescent="0.2">
      <c r="A79" s="13"/>
      <c r="B79" s="17"/>
      <c r="C79" s="17"/>
      <c r="D79" s="17"/>
      <c r="E79" s="17"/>
      <c r="F79" s="17"/>
      <c r="G79" s="17"/>
      <c r="H79" s="17"/>
      <c r="I79" s="17"/>
      <c r="J79" s="17"/>
      <c r="M79" s="27" t="str">
        <f t="shared" si="7"/>
        <v>NZDGBP</v>
      </c>
      <c r="N79" s="17" t="e">
        <f t="shared" ref="N79:P79" si="21">-1*N50</f>
        <v>#VALUE!</v>
      </c>
      <c r="O79" s="17" t="e">
        <f t="shared" si="21"/>
        <v>#VALUE!</v>
      </c>
      <c r="P79" s="17" t="e">
        <f t="shared" si="21"/>
        <v>#VALUE!</v>
      </c>
    </row>
    <row r="80" spans="1:16" x14ac:dyDescent="0.2">
      <c r="A80" s="13"/>
      <c r="B80" s="17"/>
      <c r="C80" s="17"/>
      <c r="D80" s="17"/>
      <c r="E80" s="17"/>
      <c r="F80" s="17"/>
      <c r="G80" s="17"/>
      <c r="H80" s="17"/>
      <c r="I80" s="17"/>
      <c r="J80" s="17"/>
      <c r="M80" s="27" t="str">
        <f t="shared" si="7"/>
        <v>AUDGBP</v>
      </c>
      <c r="N80" s="17" t="e">
        <f t="shared" ref="N80:P80" si="22">-1*N51</f>
        <v>#VALUE!</v>
      </c>
      <c r="O80" s="17" t="e">
        <f t="shared" si="22"/>
        <v>#VALUE!</v>
      </c>
      <c r="P80" s="17" t="e">
        <f t="shared" si="22"/>
        <v>#VALUE!</v>
      </c>
    </row>
    <row r="81" spans="1:16" x14ac:dyDescent="0.2">
      <c r="A81" s="13"/>
      <c r="B81" s="17"/>
      <c r="C81" s="17"/>
      <c r="D81" s="17"/>
      <c r="E81" s="17"/>
      <c r="F81" s="17"/>
      <c r="G81" s="17"/>
      <c r="H81" s="17"/>
      <c r="I81" s="17"/>
      <c r="J81" s="17"/>
      <c r="M81" s="27" t="str">
        <f t="shared" si="7"/>
        <v>CHFGBP</v>
      </c>
      <c r="N81" s="17" t="e">
        <f t="shared" ref="N81:P81" si="23">-1*N52</f>
        <v>#VALUE!</v>
      </c>
      <c r="O81" s="17" t="e">
        <f t="shared" si="23"/>
        <v>#VALUE!</v>
      </c>
      <c r="P81" s="17" t="e">
        <f t="shared" si="23"/>
        <v>#VALUE!</v>
      </c>
    </row>
    <row r="82" spans="1:16" x14ac:dyDescent="0.2">
      <c r="A82" s="13"/>
      <c r="B82" s="17"/>
      <c r="C82" s="17"/>
      <c r="D82" s="17"/>
      <c r="E82" s="17"/>
      <c r="F82" s="17"/>
      <c r="G82" s="17"/>
      <c r="H82" s="17"/>
      <c r="I82" s="17"/>
      <c r="J82" s="17"/>
      <c r="M82" s="27" t="str">
        <f t="shared" si="7"/>
        <v>USDAUD</v>
      </c>
      <c r="N82" s="17" t="e">
        <f t="shared" ref="N82:P82" si="24">-1*N53</f>
        <v>#VALUE!</v>
      </c>
      <c r="O82" s="17" t="e">
        <f t="shared" si="24"/>
        <v>#VALUE!</v>
      </c>
      <c r="P82" s="17" t="e">
        <f t="shared" si="24"/>
        <v>#VALUE!</v>
      </c>
    </row>
    <row r="83" spans="1:16" x14ac:dyDescent="0.2">
      <c r="A83" s="13"/>
      <c r="B83" s="17"/>
      <c r="C83" s="17"/>
      <c r="D83" s="17"/>
      <c r="E83" s="17"/>
      <c r="F83" s="17"/>
      <c r="G83" s="17"/>
      <c r="H83" s="17"/>
      <c r="I83" s="17"/>
      <c r="J83" s="17"/>
      <c r="M83" s="27" t="str">
        <f t="shared" si="7"/>
        <v>NZDAUD</v>
      </c>
      <c r="N83" s="17" t="e">
        <f t="shared" ref="N83:P83" si="25">-1*N54</f>
        <v>#VALUE!</v>
      </c>
      <c r="O83" s="17" t="e">
        <f t="shared" si="25"/>
        <v>#VALUE!</v>
      </c>
      <c r="P83" s="17" t="e">
        <f t="shared" si="25"/>
        <v>#VALUE!</v>
      </c>
    </row>
    <row r="84" spans="1:16" x14ac:dyDescent="0.2">
      <c r="A84" s="13"/>
      <c r="B84" s="17"/>
      <c r="C84" s="17"/>
      <c r="D84" s="17"/>
      <c r="E84" s="17"/>
      <c r="F84" s="17"/>
      <c r="G84" s="17"/>
      <c r="H84" s="17"/>
      <c r="I84" s="17"/>
      <c r="J84" s="17"/>
      <c r="M84" s="27" t="str">
        <f t="shared" si="7"/>
        <v>CHFAUD</v>
      </c>
      <c r="N84" s="17" t="e">
        <f t="shared" ref="N84:P84" si="26">-1*N55</f>
        <v>#VALUE!</v>
      </c>
      <c r="O84" s="17" t="e">
        <f t="shared" si="26"/>
        <v>#VALUE!</v>
      </c>
      <c r="P84" s="17" t="e">
        <f t="shared" si="26"/>
        <v>#VALUE!</v>
      </c>
    </row>
    <row r="85" spans="1:16" x14ac:dyDescent="0.2">
      <c r="A85" s="13"/>
      <c r="B85" s="17"/>
      <c r="C85" s="17"/>
      <c r="D85" s="17"/>
      <c r="E85" s="17"/>
      <c r="F85" s="17"/>
      <c r="G85" s="17"/>
      <c r="H85" s="17"/>
      <c r="I85" s="17"/>
      <c r="J85" s="17"/>
      <c r="M85" s="27" t="str">
        <f t="shared" si="7"/>
        <v>CADAUD</v>
      </c>
      <c r="N85" s="17" t="e">
        <f t="shared" ref="N85:P85" si="27">-1*N56</f>
        <v>#VALUE!</v>
      </c>
      <c r="O85" s="17" t="e">
        <f t="shared" si="27"/>
        <v>#VALUE!</v>
      </c>
      <c r="P85" s="17" t="e">
        <f t="shared" si="27"/>
        <v>#VALUE!</v>
      </c>
    </row>
    <row r="86" spans="1:16" x14ac:dyDescent="0.2">
      <c r="A86" s="13"/>
      <c r="B86" s="17"/>
      <c r="C86" s="17"/>
      <c r="D86" s="17"/>
      <c r="E86" s="17"/>
      <c r="F86" s="17"/>
      <c r="G86" s="17"/>
      <c r="H86" s="17"/>
      <c r="I86" s="17"/>
      <c r="J86" s="17"/>
      <c r="M86" s="27" t="str">
        <f t="shared" si="7"/>
        <v>JPYAUD</v>
      </c>
      <c r="N86" s="17" t="e">
        <f t="shared" ref="N86:P86" si="28">-1*N57</f>
        <v>#VALUE!</v>
      </c>
      <c r="O86" s="17" t="e">
        <f t="shared" si="28"/>
        <v>#VALUE!</v>
      </c>
      <c r="P86" s="17" t="e">
        <f t="shared" si="28"/>
        <v>#VALUE!</v>
      </c>
    </row>
    <row r="87" spans="1:16" x14ac:dyDescent="0.2">
      <c r="A87" s="13"/>
      <c r="B87" s="17"/>
      <c r="C87" s="17"/>
      <c r="D87" s="17"/>
      <c r="E87" s="17"/>
      <c r="F87" s="17"/>
      <c r="G87" s="17"/>
      <c r="H87" s="17"/>
      <c r="I87" s="17"/>
      <c r="J87" s="17"/>
      <c r="M87" s="27" t="str">
        <f t="shared" si="7"/>
        <v>JPYCAD</v>
      </c>
      <c r="N87" s="17" t="e">
        <f t="shared" ref="N87:P87" si="29">-1*N58</f>
        <v>#VALUE!</v>
      </c>
      <c r="O87" s="17" t="e">
        <f t="shared" si="29"/>
        <v>#VALUE!</v>
      </c>
      <c r="P87" s="17" t="e">
        <f t="shared" si="29"/>
        <v>#VALUE!</v>
      </c>
    </row>
    <row r="88" spans="1:16" x14ac:dyDescent="0.2">
      <c r="A88" s="13"/>
      <c r="B88" s="17"/>
      <c r="C88" s="17"/>
      <c r="D88" s="17"/>
      <c r="E88" s="17"/>
      <c r="F88" s="17"/>
      <c r="G88" s="17"/>
      <c r="H88" s="17"/>
      <c r="I88" s="17"/>
      <c r="J88" s="17"/>
      <c r="M88" s="27" t="str">
        <f t="shared" si="7"/>
        <v>CHFCAD</v>
      </c>
      <c r="N88" s="17" t="e">
        <f t="shared" ref="N88:P88" si="30">-1*N59</f>
        <v>#VALUE!</v>
      </c>
      <c r="O88" s="17" t="e">
        <f t="shared" si="30"/>
        <v>#VALUE!</v>
      </c>
      <c r="P88" s="17" t="e">
        <f t="shared" si="30"/>
        <v>#VALUE!</v>
      </c>
    </row>
    <row r="89" spans="1:16" x14ac:dyDescent="0.2">
      <c r="A89" s="13"/>
      <c r="B89" s="17"/>
      <c r="C89" s="17"/>
      <c r="D89" s="17"/>
      <c r="E89" s="17"/>
      <c r="F89" s="17"/>
      <c r="G89" s="17"/>
      <c r="H89" s="17"/>
      <c r="I89" s="17"/>
      <c r="J89" s="17"/>
      <c r="M89" s="27" t="str">
        <f t="shared" si="7"/>
        <v>JPYNZD</v>
      </c>
      <c r="N89" s="17" t="e">
        <f t="shared" ref="N89:P89" si="31">-1*N60</f>
        <v>#VALUE!</v>
      </c>
      <c r="O89" s="17" t="e">
        <f t="shared" si="31"/>
        <v>#VALUE!</v>
      </c>
      <c r="P89" s="17" t="e">
        <f t="shared" si="31"/>
        <v>#VALUE!</v>
      </c>
    </row>
    <row r="90" spans="1:16" x14ac:dyDescent="0.2">
      <c r="A90" s="13"/>
      <c r="B90" s="17"/>
      <c r="C90" s="17"/>
      <c r="D90" s="17"/>
      <c r="E90" s="17"/>
      <c r="F90" s="17"/>
      <c r="G90" s="17"/>
      <c r="H90" s="17"/>
      <c r="I90" s="17"/>
      <c r="J90" s="17"/>
      <c r="M90" s="27" t="str">
        <f t="shared" si="7"/>
        <v>CHFNZD</v>
      </c>
      <c r="N90" s="17" t="e">
        <f t="shared" ref="N90:P90" si="32">-1*N61</f>
        <v>#VALUE!</v>
      </c>
      <c r="O90" s="17" t="e">
        <f t="shared" si="32"/>
        <v>#VALUE!</v>
      </c>
      <c r="P90" s="17" t="e">
        <f t="shared" si="32"/>
        <v>#VALUE!</v>
      </c>
    </row>
    <row r="91" spans="1:16" x14ac:dyDescent="0.2">
      <c r="A91" s="13"/>
      <c r="B91" s="17"/>
      <c r="C91" s="17"/>
      <c r="D91" s="17"/>
      <c r="E91" s="17"/>
      <c r="F91" s="17"/>
      <c r="G91" s="17"/>
      <c r="H91" s="17"/>
      <c r="I91" s="17"/>
      <c r="J91" s="17"/>
      <c r="M91" s="27" t="str">
        <f t="shared" si="7"/>
        <v>CADNZD</v>
      </c>
      <c r="N91" s="17" t="e">
        <f t="shared" ref="N91:P91" si="33">-1*N62</f>
        <v>#VALUE!</v>
      </c>
      <c r="O91" s="17" t="e">
        <f t="shared" si="33"/>
        <v>#VALUE!</v>
      </c>
      <c r="P91" s="17" t="e">
        <f t="shared" si="33"/>
        <v>#VALUE!</v>
      </c>
    </row>
    <row r="92" spans="1:16" x14ac:dyDescent="0.2">
      <c r="A92" s="13"/>
      <c r="B92" s="17"/>
      <c r="C92" s="17"/>
      <c r="D92" s="17"/>
      <c r="E92" s="17"/>
      <c r="F92" s="17"/>
      <c r="G92" s="17"/>
      <c r="H92" s="17"/>
      <c r="I92" s="17"/>
      <c r="J92" s="17"/>
      <c r="M92" s="27" t="str">
        <f t="shared" si="7"/>
        <v>USDNZD</v>
      </c>
      <c r="N92" s="17" t="e">
        <f t="shared" ref="N92:P92" si="34">-1*N63</f>
        <v>#VALUE!</v>
      </c>
      <c r="O92" s="17" t="e">
        <f t="shared" si="34"/>
        <v>#VALUE!</v>
      </c>
      <c r="P92" s="17" t="e">
        <f t="shared" si="34"/>
        <v>#VALUE!</v>
      </c>
    </row>
    <row r="93" spans="1:16" x14ac:dyDescent="0.2">
      <c r="A93" s="13"/>
      <c r="B93" s="17"/>
      <c r="C93" s="17"/>
      <c r="D93" s="17"/>
      <c r="E93" s="17"/>
      <c r="F93" s="17"/>
      <c r="G93" s="17"/>
      <c r="H93" s="17"/>
      <c r="I93" s="17"/>
      <c r="J93" s="17"/>
      <c r="M93" s="27" t="str">
        <f t="shared" si="7"/>
        <v>JPYCHF</v>
      </c>
      <c r="N93" s="17" t="e">
        <f t="shared" ref="N93:P93" si="35">-1*N64</f>
        <v>#VALUE!</v>
      </c>
      <c r="O93" s="17" t="e">
        <f t="shared" si="35"/>
        <v>#VALUE!</v>
      </c>
      <c r="P93" s="17" t="e">
        <f t="shared" si="35"/>
        <v>#VALUE!</v>
      </c>
    </row>
    <row r="105" spans="22:22" x14ac:dyDescent="0.2">
      <c r="V105" s="6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</sheetData>
  <conditionalFormatting sqref="N37:N6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{7A5B996D-EA19-4EBE-92E6-7052CDFFB53F}</x14:id>
        </ext>
      </extLst>
    </cfRule>
  </conditionalFormatting>
  <conditionalFormatting sqref="O37:O6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{5C8C9103-2AC7-43C9-85B3-0FB05642DEA4}</x14:id>
        </ext>
      </extLst>
    </cfRule>
  </conditionalFormatting>
  <conditionalFormatting sqref="P37:P6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{4107DDBF-4387-43A3-AC1B-59C4A7C4025D}</x14:id>
        </ext>
      </extLst>
    </cfRule>
  </conditionalFormatting>
  <dataValidations disablePrompts="1" count="1">
    <dataValidation allowBlank="1" showInputMessage="1" showErrorMessage="1" sqref="A1" xr:uid="{229532AC-28BB-4BC7-B927-8EC5AF46FAE7}"/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5B996D-EA19-4EBE-92E6-7052CDFFB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N37:N64</xm:sqref>
        </x14:conditionalFormatting>
        <x14:conditionalFormatting xmlns:xm="http://schemas.microsoft.com/office/excel/2006/main">
          <x14:cfRule type="dataBar" id="{5C8C9103-2AC7-43C9-85B3-0FB05642D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O37:O64</xm:sqref>
        </x14:conditionalFormatting>
        <x14:conditionalFormatting xmlns:xm="http://schemas.microsoft.com/office/excel/2006/main">
          <x14:cfRule type="dataBar" id="{4107DDBF-4387-43A3-AC1B-59C4A7C40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P37:P64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89FB-E294-4F56-9F4D-3767E2F9905A}">
  <dimension ref="A3:U118"/>
  <sheetViews>
    <sheetView showGridLines="0" zoomScale="82" zoomScaleNormal="60" workbookViewId="0">
      <selection activeCell="F35" sqref="F35"/>
    </sheetView>
  </sheetViews>
  <sheetFormatPr defaultColWidth="11.140625" defaultRowHeight="12.75" x14ac:dyDescent="0.2"/>
  <cols>
    <col min="1" max="16384" width="11.140625" style="18"/>
  </cols>
  <sheetData>
    <row r="3" spans="1:21" ht="23.25" x14ac:dyDescent="0.2">
      <c r="A3" s="28"/>
      <c r="B3" s="29" t="s">
        <v>77</v>
      </c>
      <c r="C3" s="28"/>
      <c r="D3" s="28"/>
      <c r="E3" s="28"/>
      <c r="F3" s="28"/>
      <c r="G3" s="28"/>
      <c r="H3" s="28"/>
      <c r="I3" s="28"/>
      <c r="J3" s="28"/>
      <c r="K3" s="28"/>
      <c r="L3" s="29" t="s">
        <v>40</v>
      </c>
      <c r="M3" s="28"/>
      <c r="N3" s="28"/>
      <c r="O3" s="28"/>
      <c r="P3" s="28"/>
      <c r="Q3" s="28"/>
      <c r="R3" s="28"/>
      <c r="S3" s="28"/>
    </row>
    <row r="4" spans="1:2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21" ht="15.75" x14ac:dyDescent="0.2">
      <c r="A5" s="28"/>
      <c r="B5" s="30" t="s">
        <v>1</v>
      </c>
      <c r="C5" s="30" t="s">
        <v>2</v>
      </c>
      <c r="D5" s="30" t="s">
        <v>4</v>
      </c>
      <c r="E5" s="30" t="s">
        <v>3</v>
      </c>
      <c r="F5" s="30" t="s">
        <v>5</v>
      </c>
      <c r="G5" s="30" t="s">
        <v>6</v>
      </c>
      <c r="H5" s="30" t="s">
        <v>7</v>
      </c>
      <c r="I5" s="30" t="s">
        <v>41</v>
      </c>
      <c r="J5" s="35"/>
      <c r="K5" s="28"/>
      <c r="L5" s="30" t="s">
        <v>42</v>
      </c>
      <c r="M5" s="30" t="s">
        <v>43</v>
      </c>
      <c r="N5" s="30" t="s">
        <v>8</v>
      </c>
      <c r="O5" s="30" t="s">
        <v>44</v>
      </c>
      <c r="P5" s="30" t="s">
        <v>45</v>
      </c>
      <c r="Q5" s="30" t="s">
        <v>9</v>
      </c>
      <c r="R5" s="30" t="s">
        <v>10</v>
      </c>
      <c r="S5" s="30" t="s">
        <v>41</v>
      </c>
    </row>
    <row r="6" spans="1:21" ht="15" x14ac:dyDescent="0.2">
      <c r="A6" s="11" t="str">
        <f>'Candle Direction '!C4</f>
        <v>H4</v>
      </c>
      <c r="B6" s="31" t="e">
        <f>VLOOKUP(B5,'Data (1) Do not touch'!$M$37:$P$93,2,FALSE)</f>
        <v>#VALUE!</v>
      </c>
      <c r="C6" s="31" t="e">
        <f>VLOOKUP(C5,'Data (1) Do not touch'!$M$37:$P$93,2,FALSE)</f>
        <v>#VALUE!</v>
      </c>
      <c r="D6" s="31" t="e">
        <f>VLOOKUP(D5,'Data (1) Do not touch'!$M$37:$P$93,2,FALSE)</f>
        <v>#VALUE!</v>
      </c>
      <c r="E6" s="31" t="e">
        <f>VLOOKUP(E5,'Data (1) Do not touch'!$M$37:$P$93,2,FALSE)</f>
        <v>#VALUE!</v>
      </c>
      <c r="F6" s="31" t="e">
        <f>VLOOKUP(F5,'Data (1) Do not touch'!$M$37:$P$93,2,FALSE)</f>
        <v>#VALUE!</v>
      </c>
      <c r="G6" s="31" t="e">
        <f>VLOOKUP(G5,'Data (1) Do not touch'!$M$37:$P$93,2,FALSE)</f>
        <v>#VALUE!</v>
      </c>
      <c r="H6" s="31" t="e">
        <f>VLOOKUP(H5,'Data (1) Do not touch'!$M$37:$P$93,2,FALSE)</f>
        <v>#VALUE!</v>
      </c>
      <c r="I6" s="31" t="e">
        <f>SUM(B6:H6)</f>
        <v>#VALUE!</v>
      </c>
      <c r="J6" s="31"/>
      <c r="K6" s="11" t="str">
        <f>A6</f>
        <v>H4</v>
      </c>
      <c r="L6" s="31" t="e">
        <f>VLOOKUP(L5,'Data (1) Do not touch'!$M$37:$P$93,2,FALSE)</f>
        <v>#VALUE!</v>
      </c>
      <c r="M6" s="31" t="e">
        <f>VLOOKUP(M5,'Data (1) Do not touch'!$M$37:$P$93,2,FALSE)</f>
        <v>#VALUE!</v>
      </c>
      <c r="N6" s="31" t="e">
        <f>VLOOKUP(N5,'Data (1) Do not touch'!$M$37:$P$93,2,FALSE)</f>
        <v>#VALUE!</v>
      </c>
      <c r="O6" s="31" t="e">
        <f>VLOOKUP(O5,'Data (1) Do not touch'!$M$37:$P$93,2,FALSE)</f>
        <v>#VALUE!</v>
      </c>
      <c r="P6" s="31" t="e">
        <f>VLOOKUP(P5,'Data (1) Do not touch'!$M$37:$P$93,2,FALSE)</f>
        <v>#VALUE!</v>
      </c>
      <c r="Q6" s="31" t="e">
        <f>VLOOKUP(Q5,'Data (1) Do not touch'!$M$37:$P$93,2,FALSE)</f>
        <v>#VALUE!</v>
      </c>
      <c r="R6" s="31" t="e">
        <f>VLOOKUP(R5,'Data (1) Do not touch'!$M$37:$P$93,2,FALSE)</f>
        <v>#VALUE!</v>
      </c>
      <c r="S6" s="31" t="e">
        <f>SUM(L6:R6)</f>
        <v>#VALUE!</v>
      </c>
    </row>
    <row r="7" spans="1:21" ht="15" x14ac:dyDescent="0.2">
      <c r="A7" s="11" t="str">
        <f>'Candle Direction '!C5</f>
        <v>D1</v>
      </c>
      <c r="B7" s="31" t="e">
        <f>VLOOKUP(B5,'Data (1) Do not touch'!$M$37:$P$93,3,FALSE)</f>
        <v>#VALUE!</v>
      </c>
      <c r="C7" s="31" t="e">
        <f>VLOOKUP(C5,'Data (1) Do not touch'!$M$37:$P$93,3,FALSE)</f>
        <v>#VALUE!</v>
      </c>
      <c r="D7" s="31" t="e">
        <f>VLOOKUP(D5,'Data (1) Do not touch'!$M$37:$P$93,3,FALSE)</f>
        <v>#VALUE!</v>
      </c>
      <c r="E7" s="31" t="e">
        <f>VLOOKUP(E5,'Data (1) Do not touch'!$M$37:$P$93,3,FALSE)</f>
        <v>#VALUE!</v>
      </c>
      <c r="F7" s="31" t="e">
        <f>VLOOKUP(F5,'Data (1) Do not touch'!$M$37:$P$93,3,FALSE)</f>
        <v>#VALUE!</v>
      </c>
      <c r="G7" s="31" t="e">
        <f>VLOOKUP(G5,'Data (1) Do not touch'!$M$37:$P$93,3,FALSE)</f>
        <v>#VALUE!</v>
      </c>
      <c r="H7" s="31" t="e">
        <f>VLOOKUP(H5,'Data (1) Do not touch'!$M$37:$P$93,3,FALSE)</f>
        <v>#VALUE!</v>
      </c>
      <c r="I7" s="31" t="e">
        <f t="shared" ref="I7:I8" si="0">SUM(B7:H7)</f>
        <v>#VALUE!</v>
      </c>
      <c r="J7" s="28"/>
      <c r="K7" s="11" t="str">
        <f>A7</f>
        <v>D1</v>
      </c>
      <c r="L7" s="31" t="e">
        <f>VLOOKUP(L5,'Data (1) Do not touch'!$M$37:$P$93,3,FALSE)</f>
        <v>#VALUE!</v>
      </c>
      <c r="M7" s="31" t="e">
        <f>VLOOKUP(M5,'Data (1) Do not touch'!$M$37:$P$93,3,FALSE)</f>
        <v>#VALUE!</v>
      </c>
      <c r="N7" s="31" t="e">
        <f>VLOOKUP(N5,'Data (1) Do not touch'!$M$37:$P$93,3,FALSE)</f>
        <v>#VALUE!</v>
      </c>
      <c r="O7" s="31" t="e">
        <f>VLOOKUP(O5,'Data (1) Do not touch'!$M$37:$P$93,3,FALSE)</f>
        <v>#VALUE!</v>
      </c>
      <c r="P7" s="31" t="e">
        <f>VLOOKUP(P5,'Data (1) Do not touch'!$M$37:$P$93,3,FALSE)</f>
        <v>#VALUE!</v>
      </c>
      <c r="Q7" s="31" t="e">
        <f>VLOOKUP(Q5,'Data (1) Do not touch'!$M$37:$P$93,3,FALSE)</f>
        <v>#VALUE!</v>
      </c>
      <c r="R7" s="31" t="e">
        <f>VLOOKUP(R5,'Data (1) Do not touch'!$M$37:$P$93,3,FALSE)</f>
        <v>#VALUE!</v>
      </c>
      <c r="S7" s="31" t="e">
        <f t="shared" ref="S7:S8" si="1">SUM(L7:R7)</f>
        <v>#VALUE!</v>
      </c>
    </row>
    <row r="8" spans="1:21" ht="15" x14ac:dyDescent="0.2">
      <c r="A8" s="11" t="str">
        <f>'Candle Direction '!C6</f>
        <v>W1</v>
      </c>
      <c r="B8" s="31" t="e">
        <f>VLOOKUP(B5,'Data (1) Do not touch'!$M$37:$P$93,4,FALSE)</f>
        <v>#VALUE!</v>
      </c>
      <c r="C8" s="31" t="e">
        <f>VLOOKUP(C5,'Data (1) Do not touch'!$M$37:$P$93,4,FALSE)</f>
        <v>#VALUE!</v>
      </c>
      <c r="D8" s="31" t="e">
        <f>VLOOKUP(D5,'Data (1) Do not touch'!$M$37:$P$93,4,FALSE)</f>
        <v>#VALUE!</v>
      </c>
      <c r="E8" s="31" t="e">
        <f>VLOOKUP(E5,'Data (1) Do not touch'!$M$37:$P$93,4,FALSE)</f>
        <v>#VALUE!</v>
      </c>
      <c r="F8" s="31" t="e">
        <f>VLOOKUP(F5,'Data (1) Do not touch'!$M$37:$P$93,4,FALSE)</f>
        <v>#VALUE!</v>
      </c>
      <c r="G8" s="31" t="e">
        <f>VLOOKUP(G5,'Data (1) Do not touch'!$M$37:$P$93,4,FALSE)</f>
        <v>#VALUE!</v>
      </c>
      <c r="H8" s="31" t="e">
        <f>VLOOKUP(H5,'Data (1) Do not touch'!$M$37:$P$93,4,FALSE)</f>
        <v>#VALUE!</v>
      </c>
      <c r="I8" s="31" t="e">
        <f t="shared" si="0"/>
        <v>#VALUE!</v>
      </c>
      <c r="J8" s="28"/>
      <c r="K8" s="11" t="str">
        <f>A8</f>
        <v>W1</v>
      </c>
      <c r="L8" s="31" t="e">
        <f>VLOOKUP(L5,'Data (1) Do not touch'!$M$37:$P$93,4,FALSE)</f>
        <v>#VALUE!</v>
      </c>
      <c r="M8" s="31" t="e">
        <f>VLOOKUP(M5,'Data (1) Do not touch'!$M$37:$P$93,4,FALSE)</f>
        <v>#VALUE!</v>
      </c>
      <c r="N8" s="31" t="e">
        <f>VLOOKUP(N5,'Data (1) Do not touch'!$M$37:$P$93,4,FALSE)</f>
        <v>#VALUE!</v>
      </c>
      <c r="O8" s="31" t="e">
        <f>VLOOKUP(O5,'Data (1) Do not touch'!$M$37:$P$93,4,FALSE)</f>
        <v>#VALUE!</v>
      </c>
      <c r="P8" s="31" t="e">
        <f>VLOOKUP(P5,'Data (1) Do not touch'!$M$37:$P$93,4,FALSE)</f>
        <v>#VALUE!</v>
      </c>
      <c r="Q8" s="31" t="e">
        <f>VLOOKUP(Q5,'Data (1) Do not touch'!$M$37:$P$93,4,FALSE)</f>
        <v>#VALUE!</v>
      </c>
      <c r="R8" s="31" t="e">
        <f>VLOOKUP(R5,'Data (1) Do not touch'!$M$37:$P$93,4,FALSE)</f>
        <v>#VALUE!</v>
      </c>
      <c r="S8" s="31" t="e">
        <f t="shared" si="1"/>
        <v>#VALUE!</v>
      </c>
    </row>
    <row r="9" spans="1:2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21" x14ac:dyDescent="0.2">
      <c r="A10" s="28"/>
      <c r="B10" s="28"/>
      <c r="C10" s="32"/>
      <c r="D10" s="32"/>
      <c r="E10" s="32"/>
      <c r="F10" s="32"/>
      <c r="G10" s="32"/>
      <c r="H10" s="32"/>
      <c r="I10" s="32"/>
      <c r="J10" s="32"/>
      <c r="K10" s="28"/>
      <c r="L10" s="28"/>
      <c r="M10" s="28"/>
      <c r="N10" s="28"/>
      <c r="O10" s="28"/>
      <c r="P10" s="28"/>
      <c r="Q10" s="28"/>
      <c r="R10" s="28"/>
      <c r="S10" s="28"/>
    </row>
    <row r="11" spans="1:21" x14ac:dyDescent="0.2">
      <c r="A11" s="28"/>
      <c r="B11" s="28"/>
      <c r="C11" s="32"/>
      <c r="D11" s="32"/>
      <c r="E11" s="32"/>
      <c r="F11" s="32"/>
      <c r="G11" s="32"/>
      <c r="H11" s="32"/>
      <c r="I11" s="32"/>
      <c r="J11" s="32"/>
      <c r="K11" s="28"/>
      <c r="L11" s="28"/>
      <c r="M11" s="28"/>
      <c r="N11" s="28"/>
      <c r="O11" s="28"/>
      <c r="P11" s="28"/>
      <c r="Q11" s="28"/>
      <c r="R11" s="28"/>
      <c r="S11" s="28"/>
    </row>
    <row r="12" spans="1:21" ht="23.25" x14ac:dyDescent="0.2">
      <c r="A12" s="28"/>
      <c r="B12" s="29" t="s">
        <v>46</v>
      </c>
      <c r="C12" s="32"/>
      <c r="D12" s="32"/>
      <c r="E12" s="32"/>
      <c r="F12" s="32"/>
      <c r="G12" s="32"/>
      <c r="H12" s="32"/>
      <c r="I12" s="32"/>
      <c r="J12" s="32"/>
      <c r="K12" s="28"/>
      <c r="L12" s="33" t="s">
        <v>47</v>
      </c>
      <c r="M12" s="28"/>
      <c r="N12" s="28"/>
      <c r="O12" s="28"/>
      <c r="P12" s="28"/>
      <c r="Q12" s="28"/>
      <c r="R12" s="28"/>
      <c r="S12" s="28"/>
    </row>
    <row r="13" spans="1:21" x14ac:dyDescent="0.2">
      <c r="A13" s="28"/>
      <c r="B13" s="28"/>
      <c r="C13" s="32"/>
      <c r="D13" s="32"/>
      <c r="E13" s="32"/>
      <c r="F13" s="32"/>
      <c r="G13" s="32"/>
      <c r="H13" s="32"/>
      <c r="I13" s="32"/>
      <c r="J13" s="32"/>
      <c r="K13" s="28"/>
      <c r="L13" s="28"/>
      <c r="M13" s="28"/>
      <c r="N13" s="28"/>
      <c r="O13" s="28"/>
      <c r="P13" s="28"/>
      <c r="Q13" s="28"/>
      <c r="R13" s="28"/>
      <c r="S13" s="28"/>
    </row>
    <row r="14" spans="1:21" ht="15.75" x14ac:dyDescent="0.2">
      <c r="A14" s="28"/>
      <c r="B14" s="30" t="s">
        <v>48</v>
      </c>
      <c r="C14" s="30" t="s">
        <v>11</v>
      </c>
      <c r="D14" s="30" t="s">
        <v>13</v>
      </c>
      <c r="E14" s="30" t="s">
        <v>12</v>
      </c>
      <c r="F14" s="30" t="s">
        <v>15</v>
      </c>
      <c r="G14" s="30" t="s">
        <v>14</v>
      </c>
      <c r="H14" s="30" t="s">
        <v>16</v>
      </c>
      <c r="I14" s="30" t="s">
        <v>41</v>
      </c>
      <c r="J14" s="35"/>
      <c r="K14" s="11"/>
      <c r="L14" s="30" t="s">
        <v>49</v>
      </c>
      <c r="M14" s="30" t="s">
        <v>50</v>
      </c>
      <c r="N14" s="30" t="s">
        <v>51</v>
      </c>
      <c r="O14" s="30" t="s">
        <v>52</v>
      </c>
      <c r="P14" s="30" t="s">
        <v>53</v>
      </c>
      <c r="Q14" s="30" t="s">
        <v>54</v>
      </c>
      <c r="R14" s="30" t="s">
        <v>55</v>
      </c>
      <c r="S14" s="30" t="s">
        <v>41</v>
      </c>
      <c r="T14" s="19"/>
    </row>
    <row r="15" spans="1:21" ht="15" x14ac:dyDescent="0.2">
      <c r="A15" s="11" t="str">
        <f>A6</f>
        <v>H4</v>
      </c>
      <c r="B15" s="31" t="e">
        <f>VLOOKUP(B14,'Data (1) Do not touch'!$M$37:$P$93,2,FALSE)</f>
        <v>#VALUE!</v>
      </c>
      <c r="C15" s="31" t="e">
        <f>VLOOKUP(C14,'Data (1) Do not touch'!$M$37:$P$93,2,FALSE)</f>
        <v>#VALUE!</v>
      </c>
      <c r="D15" s="31" t="e">
        <f>VLOOKUP(D14,'Data (1) Do not touch'!$M$37:$P$93,2,FALSE)</f>
        <v>#VALUE!</v>
      </c>
      <c r="E15" s="31" t="e">
        <f>VLOOKUP(E14,'Data (1) Do not touch'!$M$37:$P$93,2,FALSE)</f>
        <v>#VALUE!</v>
      </c>
      <c r="F15" s="31" t="e">
        <f>VLOOKUP(F14,'Data (1) Do not touch'!$M$37:$P$93,2,FALSE)</f>
        <v>#VALUE!</v>
      </c>
      <c r="G15" s="31" t="e">
        <f>VLOOKUP(G14,'Data (1) Do not touch'!$M$37:$P$93,2,FALSE)</f>
        <v>#VALUE!</v>
      </c>
      <c r="H15" s="31" t="e">
        <f>VLOOKUP(H14,'Data (1) Do not touch'!$M$37:$P$93,2,FALSE)</f>
        <v>#VALUE!</v>
      </c>
      <c r="I15" s="31" t="e">
        <f>SUM(B15:H15)</f>
        <v>#VALUE!</v>
      </c>
      <c r="J15" s="31"/>
      <c r="K15" s="11" t="str">
        <f>A6</f>
        <v>H4</v>
      </c>
      <c r="L15" s="31" t="e">
        <f>VLOOKUP(L14,'Data (1) Do not touch'!$M$37:$P$93,2,FALSE)</f>
        <v>#VALUE!</v>
      </c>
      <c r="M15" s="31" t="e">
        <f>VLOOKUP(M14,'Data (1) Do not touch'!$M$37:$P$93,2,FALSE)</f>
        <v>#VALUE!</v>
      </c>
      <c r="N15" s="31" t="e">
        <f>VLOOKUP(N14,'Data (1) Do not touch'!$M$37:$P$93,2,FALSE)</f>
        <v>#VALUE!</v>
      </c>
      <c r="O15" s="31" t="e">
        <f>VLOOKUP(O14,'Data (1) Do not touch'!$M$37:$P$93,2,FALSE)</f>
        <v>#VALUE!</v>
      </c>
      <c r="P15" s="31" t="e">
        <f>VLOOKUP(P14,'Data (1) Do not touch'!$M$37:$P$93,2,FALSE)</f>
        <v>#VALUE!</v>
      </c>
      <c r="Q15" s="31" t="e">
        <f>VLOOKUP(Q14,'Data (1) Do not touch'!$M$37:$P$93,2,FALSE)</f>
        <v>#VALUE!</v>
      </c>
      <c r="R15" s="31" t="e">
        <f>VLOOKUP(R14,'Data (1) Do not touch'!$M$37:$P$93,2,FALSE)</f>
        <v>#VALUE!</v>
      </c>
      <c r="S15" s="31" t="e">
        <f>SUM(L15:R15)</f>
        <v>#VALUE!</v>
      </c>
      <c r="T15" s="19"/>
      <c r="U15" s="19"/>
    </row>
    <row r="16" spans="1:21" ht="15" x14ac:dyDescent="0.2">
      <c r="A16" s="11" t="str">
        <f t="shared" ref="A16:A17" si="2">A7</f>
        <v>D1</v>
      </c>
      <c r="B16" s="31" t="e">
        <f>VLOOKUP(B14,'Data (1) Do not touch'!$M$37:$P$93,3,FALSE)</f>
        <v>#VALUE!</v>
      </c>
      <c r="C16" s="31" t="e">
        <f>VLOOKUP(C14,'Data (1) Do not touch'!$M$37:$P$93,3,FALSE)</f>
        <v>#VALUE!</v>
      </c>
      <c r="D16" s="31" t="e">
        <f>VLOOKUP(D14,'Data (1) Do not touch'!$M$37:$P$93,3,FALSE)</f>
        <v>#VALUE!</v>
      </c>
      <c r="E16" s="31" t="e">
        <f>VLOOKUP(E14,'Data (1) Do not touch'!$M$37:$P$93,3,FALSE)</f>
        <v>#VALUE!</v>
      </c>
      <c r="F16" s="31" t="e">
        <f>VLOOKUP(F14,'Data (1) Do not touch'!$M$37:$P$93,3,FALSE)</f>
        <v>#VALUE!</v>
      </c>
      <c r="G16" s="31" t="e">
        <f>VLOOKUP(G14,'Data (1) Do not touch'!$M$37:$P$93,3,FALSE)</f>
        <v>#VALUE!</v>
      </c>
      <c r="H16" s="31" t="e">
        <f>VLOOKUP(H14,'Data (1) Do not touch'!$M$37:$P$93,3,FALSE)</f>
        <v>#VALUE!</v>
      </c>
      <c r="I16" s="31" t="e">
        <f t="shared" ref="I16:I17" si="3">SUM(B16:H16)</f>
        <v>#VALUE!</v>
      </c>
      <c r="J16" s="28"/>
      <c r="K16" s="11" t="str">
        <f t="shared" ref="K16:K17" si="4">K7</f>
        <v>D1</v>
      </c>
      <c r="L16" s="31" t="e">
        <f>VLOOKUP(L14,'Data (1) Do not touch'!$M$37:$P$93,3,FALSE)</f>
        <v>#VALUE!</v>
      </c>
      <c r="M16" s="31" t="e">
        <f>VLOOKUP(M14,'Data (1) Do not touch'!$M$37:$P$93,3,FALSE)</f>
        <v>#VALUE!</v>
      </c>
      <c r="N16" s="31" t="e">
        <f>VLOOKUP(N14,'Data (1) Do not touch'!$M$37:$P$93,3,FALSE)</f>
        <v>#VALUE!</v>
      </c>
      <c r="O16" s="31" t="e">
        <f>VLOOKUP(O14,'Data (1) Do not touch'!$M$37:$P$93,3,FALSE)</f>
        <v>#VALUE!</v>
      </c>
      <c r="P16" s="31" t="e">
        <f>VLOOKUP(P14,'Data (1) Do not touch'!$M$37:$P$93,3,FALSE)</f>
        <v>#VALUE!</v>
      </c>
      <c r="Q16" s="31" t="e">
        <f>VLOOKUP(Q14,'Data (1) Do not touch'!$M$37:$P$93,3,FALSE)</f>
        <v>#VALUE!</v>
      </c>
      <c r="R16" s="31" t="e">
        <f>VLOOKUP(R14,'Data (1) Do not touch'!$M$37:$P$93,3,FALSE)</f>
        <v>#VALUE!</v>
      </c>
      <c r="S16" s="31" t="e">
        <f t="shared" ref="S16:S17" si="5">SUM(L16:R16)</f>
        <v>#VALUE!</v>
      </c>
      <c r="T16" s="19"/>
      <c r="U16" s="19"/>
    </row>
    <row r="17" spans="1:21" ht="15" x14ac:dyDescent="0.2">
      <c r="A17" s="11" t="str">
        <f t="shared" si="2"/>
        <v>W1</v>
      </c>
      <c r="B17" s="31" t="e">
        <f>VLOOKUP(B14,'Data (1) Do not touch'!$M$37:$P$93,4,FALSE)</f>
        <v>#VALUE!</v>
      </c>
      <c r="C17" s="31" t="e">
        <f>VLOOKUP(C14,'Data (1) Do not touch'!$M$37:$P$93,4,FALSE)</f>
        <v>#VALUE!</v>
      </c>
      <c r="D17" s="31" t="e">
        <f>VLOOKUP(D14,'Data (1) Do not touch'!$M$37:$P$93,4,FALSE)</f>
        <v>#VALUE!</v>
      </c>
      <c r="E17" s="31" t="e">
        <f>VLOOKUP(E14,'Data (1) Do not touch'!$M$37:$P$93,4,FALSE)</f>
        <v>#VALUE!</v>
      </c>
      <c r="F17" s="31" t="e">
        <f>VLOOKUP(F14,'Data (1) Do not touch'!$M$37:$P$93,4,FALSE)</f>
        <v>#VALUE!</v>
      </c>
      <c r="G17" s="31" t="e">
        <f>VLOOKUP(G14,'Data (1) Do not touch'!$M$37:$P$93,4,FALSE)</f>
        <v>#VALUE!</v>
      </c>
      <c r="H17" s="31" t="e">
        <f>VLOOKUP(H14,'Data (1) Do not touch'!$M$37:$P$93,4,FALSE)</f>
        <v>#VALUE!</v>
      </c>
      <c r="I17" s="31" t="e">
        <f t="shared" si="3"/>
        <v>#VALUE!</v>
      </c>
      <c r="J17" s="28"/>
      <c r="K17" s="11" t="str">
        <f t="shared" si="4"/>
        <v>W1</v>
      </c>
      <c r="L17" s="31" t="e">
        <f>VLOOKUP(L14,'Data (1) Do not touch'!$M$37:$P$93,4,FALSE)</f>
        <v>#VALUE!</v>
      </c>
      <c r="M17" s="31" t="e">
        <f>VLOOKUP(M14,'Data (1) Do not touch'!$M$37:$P$93,4,FALSE)</f>
        <v>#VALUE!</v>
      </c>
      <c r="N17" s="31" t="e">
        <f>VLOOKUP(N14,'Data (1) Do not touch'!$M$37:$P$93,4,FALSE)</f>
        <v>#VALUE!</v>
      </c>
      <c r="O17" s="31" t="e">
        <f>VLOOKUP(O14,'Data (1) Do not touch'!$M$37:$P$93,4,FALSE)</f>
        <v>#VALUE!</v>
      </c>
      <c r="P17" s="31" t="e">
        <f>VLOOKUP(P14,'Data (1) Do not touch'!$M$37:$P$93,4,FALSE)</f>
        <v>#VALUE!</v>
      </c>
      <c r="Q17" s="31" t="e">
        <f>VLOOKUP(Q14,'Data (1) Do not touch'!$M$37:$P$93,4,FALSE)</f>
        <v>#VALUE!</v>
      </c>
      <c r="R17" s="31" t="e">
        <f>VLOOKUP(R14,'Data (1) Do not touch'!$M$37:$P$93,4,FALSE)</f>
        <v>#VALUE!</v>
      </c>
      <c r="S17" s="31" t="e">
        <f t="shared" si="5"/>
        <v>#VALUE!</v>
      </c>
      <c r="T17" s="19"/>
      <c r="U17" s="19"/>
    </row>
    <row r="18" spans="1:21" ht="23.25" x14ac:dyDescent="0.2">
      <c r="A18" s="28"/>
      <c r="B18" s="29" t="s">
        <v>56</v>
      </c>
      <c r="C18" s="32"/>
      <c r="D18" s="32"/>
      <c r="E18" s="32"/>
      <c r="F18" s="32"/>
      <c r="G18" s="32"/>
      <c r="H18" s="32"/>
      <c r="I18" s="31"/>
      <c r="J18" s="32"/>
      <c r="K18" s="32"/>
      <c r="L18" s="32"/>
      <c r="M18" s="33" t="s">
        <v>57</v>
      </c>
      <c r="N18" s="32"/>
      <c r="O18" s="32"/>
      <c r="P18" s="32"/>
      <c r="Q18" s="32"/>
      <c r="R18" s="32"/>
      <c r="S18" s="31"/>
      <c r="T18" s="19"/>
      <c r="U18" s="19"/>
    </row>
    <row r="19" spans="1:21" x14ac:dyDescent="0.2">
      <c r="A19" s="28"/>
      <c r="B19" s="28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19"/>
      <c r="U19" s="19"/>
    </row>
    <row r="20" spans="1:21" ht="15.75" x14ac:dyDescent="0.2">
      <c r="A20" s="28"/>
      <c r="B20" s="30" t="s">
        <v>58</v>
      </c>
      <c r="C20" s="30" t="s">
        <v>59</v>
      </c>
      <c r="D20" s="30" t="s">
        <v>17</v>
      </c>
      <c r="E20" s="30" t="s">
        <v>20</v>
      </c>
      <c r="F20" s="30" t="s">
        <v>18</v>
      </c>
      <c r="G20" s="30" t="s">
        <v>21</v>
      </c>
      <c r="H20" s="30" t="s">
        <v>19</v>
      </c>
      <c r="I20" s="30" t="s">
        <v>41</v>
      </c>
      <c r="J20" s="35"/>
      <c r="K20" s="32"/>
      <c r="L20" s="30" t="s">
        <v>27</v>
      </c>
      <c r="M20" s="30" t="s">
        <v>60</v>
      </c>
      <c r="N20" s="30" t="s">
        <v>61</v>
      </c>
      <c r="O20" s="30" t="s">
        <v>26</v>
      </c>
      <c r="P20" s="30" t="s">
        <v>62</v>
      </c>
      <c r="Q20" s="30" t="s">
        <v>24</v>
      </c>
      <c r="R20" s="30" t="s">
        <v>25</v>
      </c>
      <c r="S20" s="30" t="s">
        <v>41</v>
      </c>
      <c r="T20" s="19"/>
      <c r="U20" s="19"/>
    </row>
    <row r="21" spans="1:21" ht="15" x14ac:dyDescent="0.2">
      <c r="A21" s="11" t="str">
        <f>A6</f>
        <v>H4</v>
      </c>
      <c r="B21" s="31" t="e">
        <f>VLOOKUP(B20,'Data (1) Do not touch'!$M$37:$P$93,2,FALSE)</f>
        <v>#VALUE!</v>
      </c>
      <c r="C21" s="31" t="e">
        <f>VLOOKUP(C20,'Data (1) Do not touch'!$M$37:$P$93,2,FALSE)</f>
        <v>#VALUE!</v>
      </c>
      <c r="D21" s="31" t="e">
        <f>VLOOKUP(D20,'Data (1) Do not touch'!$M$37:$P$93,2,FALSE)</f>
        <v>#VALUE!</v>
      </c>
      <c r="E21" s="31" t="e">
        <f>VLOOKUP(E20,'Data (1) Do not touch'!$M$37:$P$93,2,FALSE)</f>
        <v>#VALUE!</v>
      </c>
      <c r="F21" s="31" t="e">
        <f>VLOOKUP(F20,'Data (1) Do not touch'!$M$37:$P$93,2,FALSE)</f>
        <v>#VALUE!</v>
      </c>
      <c r="G21" s="31" t="e">
        <f>VLOOKUP(G20,'Data (1) Do not touch'!$M$37:$P$93,2,FALSE)</f>
        <v>#VALUE!</v>
      </c>
      <c r="H21" s="31" t="e">
        <f>VLOOKUP(H20,'Data (1) Do not touch'!$M$37:$P$93,2,FALSE)</f>
        <v>#VALUE!</v>
      </c>
      <c r="I21" s="31" t="e">
        <f>SUM(B21:H21)</f>
        <v>#VALUE!</v>
      </c>
      <c r="J21" s="31"/>
      <c r="K21" s="11" t="str">
        <f>A6</f>
        <v>H4</v>
      </c>
      <c r="L21" s="31" t="e">
        <f>VLOOKUP(L20,'Data (1) Do not touch'!$M$37:$P$93,2,FALSE)</f>
        <v>#VALUE!</v>
      </c>
      <c r="M21" s="31" t="e">
        <f>VLOOKUP(M20,'Data (1) Do not touch'!$M$37:$P$93,2,FALSE)</f>
        <v>#VALUE!</v>
      </c>
      <c r="N21" s="31" t="e">
        <f>VLOOKUP(N20,'Data (1) Do not touch'!$M$37:$P$93,2,FALSE)</f>
        <v>#VALUE!</v>
      </c>
      <c r="O21" s="31" t="e">
        <f>VLOOKUP(O20,'Data (1) Do not touch'!$M$37:$P$93,2,FALSE)</f>
        <v>#VALUE!</v>
      </c>
      <c r="P21" s="31" t="e">
        <f>VLOOKUP(P20,'Data (1) Do not touch'!$M$37:$P$93,2,FALSE)</f>
        <v>#VALUE!</v>
      </c>
      <c r="Q21" s="31" t="e">
        <f>VLOOKUP(Q20,'Data (1) Do not touch'!$M$37:$P$93,2,FALSE)</f>
        <v>#VALUE!</v>
      </c>
      <c r="R21" s="31" t="e">
        <f>VLOOKUP(R20,'Data (1) Do not touch'!$M$37:$P$93,2,FALSE)</f>
        <v>#VALUE!</v>
      </c>
      <c r="S21" s="31" t="e">
        <f>SUM(L21:R21)</f>
        <v>#VALUE!</v>
      </c>
      <c r="T21" s="19"/>
      <c r="U21" s="19"/>
    </row>
    <row r="22" spans="1:21" ht="15" x14ac:dyDescent="0.2">
      <c r="A22" s="11" t="str">
        <f t="shared" ref="A22:A23" si="6">A7</f>
        <v>D1</v>
      </c>
      <c r="B22" s="31" t="e">
        <f>VLOOKUP(B20,'Data (1) Do not touch'!$M$37:$P$93,3,FALSE)</f>
        <v>#VALUE!</v>
      </c>
      <c r="C22" s="31" t="e">
        <f>VLOOKUP(C20,'Data (1) Do not touch'!$M$37:$P$93,3,FALSE)</f>
        <v>#VALUE!</v>
      </c>
      <c r="D22" s="31" t="e">
        <f>VLOOKUP(D20,'Data (1) Do not touch'!$M$37:$P$93,3,FALSE)</f>
        <v>#VALUE!</v>
      </c>
      <c r="E22" s="31" t="e">
        <f>VLOOKUP(E20,'Data (1) Do not touch'!$M$37:$P$93,3,FALSE)</f>
        <v>#VALUE!</v>
      </c>
      <c r="F22" s="31" t="e">
        <f>VLOOKUP(F20,'Data (1) Do not touch'!$M$37:$P$93,3,FALSE)</f>
        <v>#VALUE!</v>
      </c>
      <c r="G22" s="31" t="e">
        <f>VLOOKUP(G20,'Data (1) Do not touch'!$M$37:$P$93,3,FALSE)</f>
        <v>#VALUE!</v>
      </c>
      <c r="H22" s="31" t="e">
        <f>VLOOKUP(H20,'Data (1) Do not touch'!$M$37:$P$93,3,FALSE)</f>
        <v>#VALUE!</v>
      </c>
      <c r="I22" s="31" t="e">
        <f t="shared" ref="I22:I23" si="7">SUM(B22:H22)</f>
        <v>#VALUE!</v>
      </c>
      <c r="J22" s="28"/>
      <c r="K22" s="11" t="str">
        <f t="shared" ref="K22:K23" si="8">A7</f>
        <v>D1</v>
      </c>
      <c r="L22" s="31" t="e">
        <f>VLOOKUP(L20,'Data (1) Do not touch'!$M$37:$P$93,3,FALSE)</f>
        <v>#VALUE!</v>
      </c>
      <c r="M22" s="31" t="e">
        <f>VLOOKUP(M20,'Data (1) Do not touch'!$M$37:$P$93,3,FALSE)</f>
        <v>#VALUE!</v>
      </c>
      <c r="N22" s="31" t="e">
        <f>VLOOKUP(N20,'Data (1) Do not touch'!$M$37:$P$93,3,FALSE)</f>
        <v>#VALUE!</v>
      </c>
      <c r="O22" s="31" t="e">
        <f>VLOOKUP(O20,'Data (1) Do not touch'!$M$37:$P$93,3,FALSE)</f>
        <v>#VALUE!</v>
      </c>
      <c r="P22" s="31" t="e">
        <f>VLOOKUP(P20,'Data (1) Do not touch'!$M$37:$P$93,3,FALSE)</f>
        <v>#VALUE!</v>
      </c>
      <c r="Q22" s="31" t="e">
        <f>VLOOKUP(Q20,'Data (1) Do not touch'!$M$37:$P$93,3,FALSE)</f>
        <v>#VALUE!</v>
      </c>
      <c r="R22" s="31" t="e">
        <f>VLOOKUP(R20,'Data (1) Do not touch'!$M$37:$P$93,3,FALSE)</f>
        <v>#VALUE!</v>
      </c>
      <c r="S22" s="31" t="e">
        <f t="shared" ref="S22:S23" si="9">SUM(L22:R22)</f>
        <v>#VALUE!</v>
      </c>
    </row>
    <row r="23" spans="1:21" ht="15" x14ac:dyDescent="0.2">
      <c r="A23" s="11" t="str">
        <f t="shared" si="6"/>
        <v>W1</v>
      </c>
      <c r="B23" s="31" t="e">
        <f>VLOOKUP(B20,'Data (1) Do not touch'!$M$37:$P$93,4,FALSE)</f>
        <v>#VALUE!</v>
      </c>
      <c r="C23" s="31" t="e">
        <f>VLOOKUP(C20,'Data (1) Do not touch'!$M$37:$P$93,4,FALSE)</f>
        <v>#VALUE!</v>
      </c>
      <c r="D23" s="31" t="e">
        <f>VLOOKUP(D20,'Data (1) Do not touch'!$M$37:$P$93,4,FALSE)</f>
        <v>#VALUE!</v>
      </c>
      <c r="E23" s="31" t="e">
        <f>VLOOKUP(E20,'Data (1) Do not touch'!$M$37:$P$93,4,FALSE)</f>
        <v>#VALUE!</v>
      </c>
      <c r="F23" s="31" t="e">
        <f>VLOOKUP(F20,'Data (1) Do not touch'!$M$37:$P$93,4,FALSE)</f>
        <v>#VALUE!</v>
      </c>
      <c r="G23" s="31" t="e">
        <f>VLOOKUP(G20,'Data (1) Do not touch'!$M$37:$P$93,4,FALSE)</f>
        <v>#VALUE!</v>
      </c>
      <c r="H23" s="31" t="e">
        <f>VLOOKUP(H20,'Data (1) Do not touch'!$M$37:$P$93,4,FALSE)</f>
        <v>#VALUE!</v>
      </c>
      <c r="I23" s="31" t="e">
        <f t="shared" si="7"/>
        <v>#VALUE!</v>
      </c>
      <c r="J23" s="28"/>
      <c r="K23" s="11" t="str">
        <f t="shared" si="8"/>
        <v>W1</v>
      </c>
      <c r="L23" s="31" t="e">
        <f>VLOOKUP(L20,'Data (1) Do not touch'!$M$37:$P$93,4,FALSE)</f>
        <v>#VALUE!</v>
      </c>
      <c r="M23" s="31" t="e">
        <f>VLOOKUP(M20,'Data (1) Do not touch'!$M$37:$P$93,4,FALSE)</f>
        <v>#VALUE!</v>
      </c>
      <c r="N23" s="31" t="e">
        <f>VLOOKUP(N20,'Data (1) Do not touch'!$M$37:$P$93,4,FALSE)</f>
        <v>#VALUE!</v>
      </c>
      <c r="O23" s="31" t="e">
        <f>VLOOKUP(O20,'Data (1) Do not touch'!$M$37:$P$93,4,FALSE)</f>
        <v>#VALUE!</v>
      </c>
      <c r="P23" s="31" t="e">
        <f>VLOOKUP(P20,'Data (1) Do not touch'!$M$37:$P$93,4,FALSE)</f>
        <v>#VALUE!</v>
      </c>
      <c r="Q23" s="31" t="e">
        <f>VLOOKUP(Q20,'Data (1) Do not touch'!$M$37:$P$93,4,FALSE)</f>
        <v>#VALUE!</v>
      </c>
      <c r="R23" s="31" t="e">
        <f>VLOOKUP(R20,'Data (1) Do not touch'!$M$37:$P$93,4,FALSE)</f>
        <v>#VALUE!</v>
      </c>
      <c r="S23" s="31" t="e">
        <f t="shared" si="9"/>
        <v>#VALUE!</v>
      </c>
    </row>
    <row r="24" spans="1:21" ht="1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32"/>
      <c r="L24" s="31"/>
      <c r="M24" s="31"/>
      <c r="N24" s="31"/>
      <c r="O24" s="31"/>
      <c r="P24" s="31"/>
      <c r="Q24" s="31"/>
      <c r="R24" s="31"/>
      <c r="S24" s="31"/>
    </row>
    <row r="25" spans="1:21" x14ac:dyDescent="0.2">
      <c r="A25" s="28"/>
      <c r="B25" s="28"/>
      <c r="C25" s="32"/>
      <c r="D25" s="32"/>
      <c r="E25" s="32"/>
      <c r="F25" s="32"/>
      <c r="G25" s="32"/>
      <c r="H25" s="32"/>
      <c r="I25" s="32"/>
      <c r="J25" s="32"/>
      <c r="K25" s="32"/>
      <c r="L25" s="28"/>
      <c r="M25" s="28"/>
      <c r="N25" s="28"/>
      <c r="O25" s="28"/>
      <c r="P25" s="28"/>
      <c r="Q25" s="28"/>
      <c r="R25" s="28"/>
      <c r="S25" s="28"/>
    </row>
    <row r="26" spans="1:21" x14ac:dyDescent="0.2">
      <c r="A26" s="28"/>
      <c r="B26" s="28"/>
      <c r="C26" s="32"/>
      <c r="D26" s="32"/>
      <c r="E26" s="32"/>
      <c r="F26" s="32"/>
      <c r="G26" s="32"/>
      <c r="H26" s="32"/>
      <c r="I26" s="32"/>
      <c r="J26" s="32"/>
      <c r="K26" s="32"/>
      <c r="L26" s="28"/>
      <c r="M26" s="28"/>
      <c r="N26" s="28"/>
      <c r="O26" s="28"/>
      <c r="P26" s="28"/>
      <c r="Q26" s="28"/>
      <c r="R26" s="28"/>
      <c r="S26" s="28"/>
    </row>
    <row r="27" spans="1:21" ht="23.25" x14ac:dyDescent="0.2">
      <c r="A27" s="28"/>
      <c r="B27" s="34" t="s">
        <v>63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 t="s">
        <v>64</v>
      </c>
      <c r="N27" s="32"/>
      <c r="O27" s="32"/>
      <c r="P27" s="32"/>
      <c r="Q27" s="32"/>
      <c r="R27" s="32"/>
      <c r="S27" s="32"/>
    </row>
    <row r="28" spans="1:21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1" ht="15.75" x14ac:dyDescent="0.2">
      <c r="A29" s="28"/>
      <c r="B29" s="30" t="s">
        <v>65</v>
      </c>
      <c r="C29" s="30" t="s">
        <v>66</v>
      </c>
      <c r="D29" s="30" t="s">
        <v>67</v>
      </c>
      <c r="E29" s="30" t="s">
        <v>68</v>
      </c>
      <c r="F29" s="30" t="s">
        <v>69</v>
      </c>
      <c r="G29" s="30" t="s">
        <v>70</v>
      </c>
      <c r="H29" s="30" t="s">
        <v>28</v>
      </c>
      <c r="I29" s="30" t="s">
        <v>41</v>
      </c>
      <c r="J29" s="35"/>
      <c r="K29" s="32"/>
      <c r="L29" s="30" t="s">
        <v>71</v>
      </c>
      <c r="M29" s="30" t="s">
        <v>72</v>
      </c>
      <c r="N29" s="30" t="s">
        <v>73</v>
      </c>
      <c r="O29" s="30" t="s">
        <v>22</v>
      </c>
      <c r="P29" s="30" t="s">
        <v>74</v>
      </c>
      <c r="Q29" s="30" t="s">
        <v>75</v>
      </c>
      <c r="R29" s="30" t="s">
        <v>23</v>
      </c>
      <c r="S29" s="30" t="s">
        <v>41</v>
      </c>
    </row>
    <row r="30" spans="1:21" ht="15" x14ac:dyDescent="0.2">
      <c r="A30" s="11" t="str">
        <f>A15</f>
        <v>H4</v>
      </c>
      <c r="B30" s="31" t="e">
        <f>VLOOKUP(B29,'Data (1) Do not touch'!$M$37:$P$93,2,FALSE)</f>
        <v>#VALUE!</v>
      </c>
      <c r="C30" s="31" t="e">
        <f>VLOOKUP(C29,'Data (1) Do not touch'!$M$37:$P$93,2,FALSE)</f>
        <v>#VALUE!</v>
      </c>
      <c r="D30" s="31" t="e">
        <f>VLOOKUP(D29,'Data (1) Do not touch'!$M$37:$P$93,2,FALSE)</f>
        <v>#VALUE!</v>
      </c>
      <c r="E30" s="31" t="e">
        <f>VLOOKUP(E29,'Data (1) Do not touch'!$M$37:$P$93,2,FALSE)</f>
        <v>#VALUE!</v>
      </c>
      <c r="F30" s="31" t="e">
        <f>VLOOKUP(F29,'Data (1) Do not touch'!$M$37:$P$93,2,FALSE)</f>
        <v>#VALUE!</v>
      </c>
      <c r="G30" s="31" t="e">
        <f>VLOOKUP(G29,'Data (1) Do not touch'!$M$37:$P$93,2,FALSE)</f>
        <v>#VALUE!</v>
      </c>
      <c r="H30" s="31" t="e">
        <f>VLOOKUP(H29,'Data (1) Do not touch'!$M$37:$P$93,2,FALSE)</f>
        <v>#VALUE!</v>
      </c>
      <c r="I30" s="31" t="e">
        <f>SUM(B30:H30)</f>
        <v>#VALUE!</v>
      </c>
      <c r="J30" s="31"/>
      <c r="K30" s="11" t="str">
        <f>A6</f>
        <v>H4</v>
      </c>
      <c r="L30" s="31" t="e">
        <f>VLOOKUP(L29,'Data (1) Do not touch'!$M$37:$P$93,2,FALSE)</f>
        <v>#VALUE!</v>
      </c>
      <c r="M30" s="31" t="e">
        <f>VLOOKUP(M29,'Data (1) Do not touch'!$M$37:$P$93,2,FALSE)</f>
        <v>#VALUE!</v>
      </c>
      <c r="N30" s="31" t="e">
        <f>VLOOKUP(N29,'Data (1) Do not touch'!$M$37:$P$93,2,FALSE)</f>
        <v>#VALUE!</v>
      </c>
      <c r="O30" s="31" t="e">
        <f>VLOOKUP(O29,'Data (1) Do not touch'!$M$37:$P$93,2,FALSE)</f>
        <v>#VALUE!</v>
      </c>
      <c r="P30" s="31" t="e">
        <f>VLOOKUP(P29,'Data (1) Do not touch'!$M$37:$P$93,2,FALSE)</f>
        <v>#VALUE!</v>
      </c>
      <c r="Q30" s="31" t="e">
        <f>VLOOKUP(Q29,'Data (1) Do not touch'!$M$37:$P$93,2,FALSE)</f>
        <v>#VALUE!</v>
      </c>
      <c r="R30" s="31" t="e">
        <f>VLOOKUP(R29,'Data (1) Do not touch'!$M$37:$P$93,2,FALSE)</f>
        <v>#VALUE!</v>
      </c>
      <c r="S30" s="31" t="e">
        <f>SUM(L30:R30)</f>
        <v>#VALUE!</v>
      </c>
    </row>
    <row r="31" spans="1:21" ht="15" x14ac:dyDescent="0.2">
      <c r="A31" s="11" t="str">
        <f t="shared" ref="A31:A32" si="10">A16</f>
        <v>D1</v>
      </c>
      <c r="B31" s="31" t="e">
        <f>VLOOKUP(B29,'Data (1) Do not touch'!$M$37:$P$93,3,FALSE)</f>
        <v>#VALUE!</v>
      </c>
      <c r="C31" s="31" t="e">
        <f>VLOOKUP(C29,'Data (1) Do not touch'!$M$37:$P$93,3,FALSE)</f>
        <v>#VALUE!</v>
      </c>
      <c r="D31" s="31" t="e">
        <f>VLOOKUP(D29,'Data (1) Do not touch'!$M$37:$P$93,3,FALSE)</f>
        <v>#VALUE!</v>
      </c>
      <c r="E31" s="31" t="e">
        <f>VLOOKUP(E29,'Data (1) Do not touch'!$M$37:$P$93,3,FALSE)</f>
        <v>#VALUE!</v>
      </c>
      <c r="F31" s="31" t="e">
        <f>VLOOKUP(F29,'Data (1) Do not touch'!$M$37:$P$93,3,FALSE)</f>
        <v>#VALUE!</v>
      </c>
      <c r="G31" s="31" t="e">
        <f>VLOOKUP(G29,'Data (1) Do not touch'!$M$37:$P$93,3,FALSE)</f>
        <v>#VALUE!</v>
      </c>
      <c r="H31" s="31" t="e">
        <f>VLOOKUP(H29,'Data (1) Do not touch'!$M$37:$P$93,3,FALSE)</f>
        <v>#VALUE!</v>
      </c>
      <c r="I31" s="31" t="e">
        <f t="shared" ref="I31:I32" si="11">SUM(B31:H31)</f>
        <v>#VALUE!</v>
      </c>
      <c r="K31" s="11" t="str">
        <f t="shared" ref="K31:K32" si="12">A7</f>
        <v>D1</v>
      </c>
      <c r="L31" s="31" t="e">
        <f>VLOOKUP(L29,'Data (1) Do not touch'!$M$37:$P$93,3,FALSE)</f>
        <v>#VALUE!</v>
      </c>
      <c r="M31" s="31" t="e">
        <f>VLOOKUP(M29,'Data (1) Do not touch'!$M$37:$P$93,3,FALSE)</f>
        <v>#VALUE!</v>
      </c>
      <c r="N31" s="31" t="e">
        <f>VLOOKUP(N29,'Data (1) Do not touch'!$M$37:$P$93,3,FALSE)</f>
        <v>#VALUE!</v>
      </c>
      <c r="O31" s="31" t="e">
        <f>VLOOKUP(O29,'Data (1) Do not touch'!$M$37:$P$93,3,FALSE)</f>
        <v>#VALUE!</v>
      </c>
      <c r="P31" s="31" t="e">
        <f>VLOOKUP(P29,'Data (1) Do not touch'!$M$37:$P$93,3,FALSE)</f>
        <v>#VALUE!</v>
      </c>
      <c r="Q31" s="31" t="e">
        <f>VLOOKUP(Q29,'Data (1) Do not touch'!$M$37:$P$93,3,FALSE)</f>
        <v>#VALUE!</v>
      </c>
      <c r="R31" s="31" t="e">
        <f>VLOOKUP(R29,'Data (1) Do not touch'!$M$37:$P$93,3,FALSE)</f>
        <v>#VALUE!</v>
      </c>
      <c r="S31" s="31" t="e">
        <f t="shared" ref="S31:S32" si="13">SUM(L31:R31)</f>
        <v>#VALUE!</v>
      </c>
      <c r="U31" s="19"/>
    </row>
    <row r="32" spans="1:21" ht="15" x14ac:dyDescent="0.2">
      <c r="A32" s="11" t="str">
        <f t="shared" si="10"/>
        <v>W1</v>
      </c>
      <c r="B32" s="31" t="e">
        <f>VLOOKUP(B29,'Data (1) Do not touch'!$M$37:$P$93,4,FALSE)</f>
        <v>#VALUE!</v>
      </c>
      <c r="C32" s="31" t="e">
        <f>VLOOKUP(C29,'Data (1) Do not touch'!$M$37:$P$93,4,FALSE)</f>
        <v>#VALUE!</v>
      </c>
      <c r="D32" s="31" t="e">
        <f>VLOOKUP(D29,'Data (1) Do not touch'!$M$37:$P$93,4,FALSE)</f>
        <v>#VALUE!</v>
      </c>
      <c r="E32" s="31" t="e">
        <f>VLOOKUP(E29,'Data (1) Do not touch'!$M$37:$P$93,4,FALSE)</f>
        <v>#VALUE!</v>
      </c>
      <c r="F32" s="31" t="e">
        <f>VLOOKUP(F29,'Data (1) Do not touch'!$M$37:$P$93,4,FALSE)</f>
        <v>#VALUE!</v>
      </c>
      <c r="G32" s="31" t="e">
        <f>VLOOKUP(G29,'Data (1) Do not touch'!$M$37:$P$93,4,FALSE)</f>
        <v>#VALUE!</v>
      </c>
      <c r="H32" s="31" t="e">
        <f>VLOOKUP(H29,'Data (1) Do not touch'!$M$37:$P$93,4,FALSE)</f>
        <v>#VALUE!</v>
      </c>
      <c r="I32" s="31" t="e">
        <f t="shared" si="11"/>
        <v>#VALUE!</v>
      </c>
      <c r="K32" s="11" t="str">
        <f t="shared" si="12"/>
        <v>W1</v>
      </c>
      <c r="L32" s="31" t="e">
        <f>VLOOKUP(L29,'Data (1) Do not touch'!$M$37:$P$93,4,FALSE)</f>
        <v>#VALUE!</v>
      </c>
      <c r="M32" s="31" t="e">
        <f>VLOOKUP(M29,'Data (1) Do not touch'!$M$37:$P$93,4,FALSE)</f>
        <v>#VALUE!</v>
      </c>
      <c r="N32" s="31" t="e">
        <f>VLOOKUP(N29,'Data (1) Do not touch'!$M$37:$P$93,4,FALSE)</f>
        <v>#VALUE!</v>
      </c>
      <c r="O32" s="31" t="e">
        <f>VLOOKUP(O29,'Data (1) Do not touch'!$M$37:$P$93,4,FALSE)</f>
        <v>#VALUE!</v>
      </c>
      <c r="P32" s="31" t="e">
        <f>VLOOKUP(P29,'Data (1) Do not touch'!$M$37:$P$93,4,FALSE)</f>
        <v>#VALUE!</v>
      </c>
      <c r="Q32" s="31" t="e">
        <f>VLOOKUP(Q29,'Data (1) Do not touch'!$M$37:$P$93,4,FALSE)</f>
        <v>#VALUE!</v>
      </c>
      <c r="R32" s="31" t="e">
        <f>VLOOKUP(R29,'Data (1) Do not touch'!$M$37:$P$93,4,FALSE)</f>
        <v>#VALUE!</v>
      </c>
      <c r="S32" s="31" t="e">
        <f t="shared" si="13"/>
        <v>#VALUE!</v>
      </c>
      <c r="U32" s="19"/>
    </row>
    <row r="33" spans="2:21" x14ac:dyDescent="0.2">
      <c r="K33" s="19"/>
      <c r="U33" s="19"/>
    </row>
    <row r="34" spans="2:21" x14ac:dyDescent="0.2">
      <c r="K34" s="19"/>
      <c r="U34" s="19"/>
    </row>
    <row r="35" spans="2:21" ht="18" x14ac:dyDescent="0.2">
      <c r="B35" s="14"/>
      <c r="C35" s="37" t="str">
        <f>A6</f>
        <v>H4</v>
      </c>
      <c r="D35" s="37" t="str">
        <f>A7</f>
        <v>D1</v>
      </c>
      <c r="E35" s="37" t="str">
        <f>A8</f>
        <v>W1</v>
      </c>
      <c r="F35" s="28" t="str">
        <f>_xlfn.CONCAT("Adding", " ", C35, " ", D35, " ", E35)</f>
        <v>Adding H4 D1 W1</v>
      </c>
      <c r="G35" s="28"/>
      <c r="H35" s="28"/>
      <c r="I35" s="28"/>
      <c r="K35" s="19"/>
      <c r="U35" s="19"/>
    </row>
    <row r="36" spans="2:21" ht="18" x14ac:dyDescent="0.2">
      <c r="B36" s="37" t="s">
        <v>76</v>
      </c>
      <c r="C36" s="36" t="e">
        <f>I6</f>
        <v>#VALUE!</v>
      </c>
      <c r="D36" s="36" t="e">
        <f>I7</f>
        <v>#VALUE!</v>
      </c>
      <c r="E36" s="36" t="e">
        <f>I8</f>
        <v>#VALUE!</v>
      </c>
      <c r="F36" s="32" t="e">
        <f>SUM(C36:E36)</f>
        <v>#VALUE!</v>
      </c>
      <c r="G36" s="28"/>
      <c r="H36" s="28"/>
      <c r="I36" s="28"/>
      <c r="K36" s="19"/>
      <c r="U36" s="19"/>
    </row>
    <row r="37" spans="2:21" ht="41.25" customHeight="1" x14ac:dyDescent="0.2">
      <c r="B37" s="37" t="s">
        <v>29</v>
      </c>
      <c r="C37" s="36" t="e">
        <f>S6</f>
        <v>#VALUE!</v>
      </c>
      <c r="D37" s="36" t="e">
        <f>S7</f>
        <v>#VALUE!</v>
      </c>
      <c r="E37" s="36" t="e">
        <f>S8</f>
        <v>#VALUE!</v>
      </c>
      <c r="F37" s="32" t="e">
        <f t="shared" ref="F37:F43" si="14">SUM(C37:E37)</f>
        <v>#VALUE!</v>
      </c>
      <c r="G37" s="28"/>
      <c r="H37" s="28"/>
      <c r="I37" s="28"/>
      <c r="K37" s="19"/>
      <c r="U37" s="19"/>
    </row>
    <row r="38" spans="2:21" ht="39" customHeight="1" x14ac:dyDescent="0.2">
      <c r="B38" s="37" t="s">
        <v>30</v>
      </c>
      <c r="C38" s="36" t="e">
        <f>I15</f>
        <v>#VALUE!</v>
      </c>
      <c r="D38" s="36" t="e">
        <f>I16</f>
        <v>#VALUE!</v>
      </c>
      <c r="E38" s="36" t="e">
        <f>I17</f>
        <v>#VALUE!</v>
      </c>
      <c r="F38" s="32" t="e">
        <f t="shared" si="14"/>
        <v>#VALUE!</v>
      </c>
      <c r="G38" s="28"/>
      <c r="H38" s="28"/>
      <c r="I38" s="28"/>
      <c r="K38" s="19"/>
    </row>
    <row r="39" spans="2:21" ht="45" customHeight="1" x14ac:dyDescent="0.2">
      <c r="B39" s="37" t="s">
        <v>31</v>
      </c>
      <c r="C39" s="36" t="e">
        <f>S15</f>
        <v>#VALUE!</v>
      </c>
      <c r="D39" s="36" t="e">
        <f>S16</f>
        <v>#VALUE!</v>
      </c>
      <c r="E39" s="36" t="e">
        <f>S17</f>
        <v>#VALUE!</v>
      </c>
      <c r="F39" s="32" t="e">
        <f t="shared" si="14"/>
        <v>#VALUE!</v>
      </c>
      <c r="G39" s="28"/>
      <c r="H39" s="28"/>
      <c r="I39" s="28"/>
      <c r="K39" s="19"/>
    </row>
    <row r="40" spans="2:21" ht="51.75" customHeight="1" x14ac:dyDescent="0.2">
      <c r="B40" s="37" t="s">
        <v>32</v>
      </c>
      <c r="C40" s="36" t="e">
        <f>S30</f>
        <v>#VALUE!</v>
      </c>
      <c r="D40" s="36" t="e">
        <f>S31</f>
        <v>#VALUE!</v>
      </c>
      <c r="E40" s="36" t="e">
        <f>S32</f>
        <v>#VALUE!</v>
      </c>
      <c r="F40" s="32" t="e">
        <f t="shared" si="14"/>
        <v>#VALUE!</v>
      </c>
      <c r="G40" s="28"/>
      <c r="H40" s="28"/>
      <c r="I40" s="28"/>
      <c r="K40" s="19"/>
    </row>
    <row r="41" spans="2:21" ht="48.75" customHeight="1" x14ac:dyDescent="0.2">
      <c r="B41" s="37" t="s">
        <v>33</v>
      </c>
      <c r="C41" s="36" t="e">
        <f>I21</f>
        <v>#VALUE!</v>
      </c>
      <c r="D41" s="36" t="e">
        <f>I22</f>
        <v>#VALUE!</v>
      </c>
      <c r="E41" s="36" t="e">
        <f>I23</f>
        <v>#VALUE!</v>
      </c>
      <c r="F41" s="32" t="e">
        <f t="shared" si="14"/>
        <v>#VALUE!</v>
      </c>
      <c r="G41" s="28"/>
      <c r="H41" s="28"/>
      <c r="I41" s="28"/>
      <c r="K41" s="19"/>
    </row>
    <row r="42" spans="2:21" ht="50.25" customHeight="1" x14ac:dyDescent="0.2">
      <c r="B42" s="37" t="s">
        <v>34</v>
      </c>
      <c r="C42" s="36" t="e">
        <f>S21</f>
        <v>#VALUE!</v>
      </c>
      <c r="D42" s="36" t="e">
        <f>S22</f>
        <v>#VALUE!</v>
      </c>
      <c r="E42" s="36" t="e">
        <f>S23</f>
        <v>#VALUE!</v>
      </c>
      <c r="F42" s="32" t="e">
        <f t="shared" si="14"/>
        <v>#VALUE!</v>
      </c>
      <c r="G42" s="28"/>
      <c r="H42" s="28"/>
      <c r="I42" s="28"/>
      <c r="K42" s="19"/>
    </row>
    <row r="43" spans="2:21" ht="42" customHeight="1" x14ac:dyDescent="0.2">
      <c r="B43" s="37" t="s">
        <v>35</v>
      </c>
      <c r="C43" s="36" t="e">
        <f>I30</f>
        <v>#VALUE!</v>
      </c>
      <c r="D43" s="36" t="e">
        <f>I31</f>
        <v>#VALUE!</v>
      </c>
      <c r="E43" s="36" t="e">
        <f>I32</f>
        <v>#VALUE!</v>
      </c>
      <c r="F43" s="32" t="e">
        <f t="shared" si="14"/>
        <v>#VALUE!</v>
      </c>
      <c r="G43" s="28"/>
      <c r="H43" s="28"/>
      <c r="I43" s="28"/>
      <c r="K43" s="19"/>
    </row>
    <row r="44" spans="2:21" x14ac:dyDescent="0.2">
      <c r="B44" s="28"/>
      <c r="C44" s="28"/>
      <c r="D44" s="28"/>
      <c r="E44" s="28"/>
      <c r="F44" s="28"/>
      <c r="G44" s="28"/>
      <c r="H44" s="28"/>
      <c r="I44" s="28"/>
      <c r="K44" s="19"/>
    </row>
    <row r="45" spans="2:21" x14ac:dyDescent="0.2">
      <c r="K45" s="19"/>
    </row>
    <row r="46" spans="2:21" x14ac:dyDescent="0.2">
      <c r="K46" s="19"/>
    </row>
    <row r="47" spans="2:21" x14ac:dyDescent="0.2"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2"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t="20.25" x14ac:dyDescent="0.3">
      <c r="B50" s="20"/>
      <c r="C50" s="20"/>
      <c r="D50" s="20"/>
      <c r="E50" s="21"/>
      <c r="F50" s="21"/>
      <c r="G50" s="21"/>
      <c r="M50" s="19"/>
      <c r="N50" s="19"/>
      <c r="O50" s="19"/>
      <c r="P50" s="19"/>
      <c r="Q50" s="19"/>
      <c r="R50" s="19"/>
      <c r="S50" s="19"/>
      <c r="T50" s="19"/>
      <c r="U50" s="19"/>
    </row>
    <row r="51" spans="2:21" ht="20.25" x14ac:dyDescent="0.3">
      <c r="B51" s="21"/>
      <c r="C51" s="21"/>
      <c r="D51" s="21"/>
      <c r="E51" s="21"/>
      <c r="F51" s="21"/>
      <c r="G51" s="21"/>
      <c r="T51" s="19"/>
      <c r="U51" s="19"/>
    </row>
    <row r="52" spans="2:21" ht="20.25" x14ac:dyDescent="0.3">
      <c r="B52" s="21"/>
      <c r="C52" s="21"/>
      <c r="D52" s="21"/>
      <c r="E52" s="21"/>
      <c r="F52" s="21"/>
      <c r="G52" s="21"/>
      <c r="T52" s="19"/>
      <c r="U52" s="19"/>
    </row>
    <row r="53" spans="2:21" ht="20.25" x14ac:dyDescent="0.3">
      <c r="B53" s="21"/>
      <c r="C53" s="21"/>
      <c r="D53" s="21"/>
      <c r="E53" s="21"/>
      <c r="F53" s="21"/>
      <c r="G53" s="21"/>
    </row>
    <row r="54" spans="2:21" ht="20.25" x14ac:dyDescent="0.3">
      <c r="B54" s="21"/>
    </row>
    <row r="55" spans="2:21" ht="20.25" x14ac:dyDescent="0.3">
      <c r="B55" s="21"/>
      <c r="C55" s="21"/>
      <c r="D55" s="21"/>
      <c r="E55" s="21"/>
      <c r="F55" s="21"/>
      <c r="G55" s="21"/>
    </row>
    <row r="56" spans="2:21" ht="20.25" x14ac:dyDescent="0.3">
      <c r="B56" s="22"/>
      <c r="C56" s="22"/>
      <c r="D56" s="22"/>
      <c r="E56" s="22"/>
      <c r="F56" s="21"/>
      <c r="G56" s="21"/>
    </row>
    <row r="57" spans="2:21" x14ac:dyDescent="0.2">
      <c r="K57" s="19"/>
    </row>
    <row r="58" spans="2:21" x14ac:dyDescent="0.2">
      <c r="K58" s="19"/>
    </row>
    <row r="59" spans="2:21" x14ac:dyDescent="0.2">
      <c r="K59" s="19"/>
    </row>
    <row r="60" spans="2:21" x14ac:dyDescent="0.2">
      <c r="K60" s="19"/>
    </row>
    <row r="61" spans="2:21" x14ac:dyDescent="0.2">
      <c r="K61" s="19"/>
    </row>
    <row r="62" spans="2:21" x14ac:dyDescent="0.2">
      <c r="C62" s="19"/>
    </row>
    <row r="63" spans="2:21" x14ac:dyDescent="0.2">
      <c r="C63" s="19"/>
    </row>
    <row r="64" spans="2:21" x14ac:dyDescent="0.2">
      <c r="C64" s="19"/>
    </row>
    <row r="65" spans="3:3" x14ac:dyDescent="0.2">
      <c r="C65" s="19"/>
    </row>
    <row r="66" spans="3:3" x14ac:dyDescent="0.2">
      <c r="C66" s="19"/>
    </row>
    <row r="67" spans="3:3" x14ac:dyDescent="0.2">
      <c r="C67" s="19"/>
    </row>
    <row r="68" spans="3:3" x14ac:dyDescent="0.2">
      <c r="C68" s="19"/>
    </row>
    <row r="69" spans="3:3" x14ac:dyDescent="0.2">
      <c r="C69" s="19"/>
    </row>
    <row r="70" spans="3:3" x14ac:dyDescent="0.2">
      <c r="C70" s="19"/>
    </row>
    <row r="71" spans="3:3" x14ac:dyDescent="0.2">
      <c r="C71" s="19"/>
    </row>
    <row r="72" spans="3:3" x14ac:dyDescent="0.2">
      <c r="C72" s="19"/>
    </row>
    <row r="73" spans="3:3" x14ac:dyDescent="0.2">
      <c r="C73" s="19"/>
    </row>
    <row r="74" spans="3:3" x14ac:dyDescent="0.2">
      <c r="C74" s="19"/>
    </row>
    <row r="75" spans="3:3" x14ac:dyDescent="0.2">
      <c r="C75" s="19"/>
    </row>
    <row r="76" spans="3:3" x14ac:dyDescent="0.2">
      <c r="C76" s="19"/>
    </row>
    <row r="77" spans="3:3" x14ac:dyDescent="0.2">
      <c r="C77" s="19"/>
    </row>
    <row r="78" spans="3:3" x14ac:dyDescent="0.2">
      <c r="C78" s="19"/>
    </row>
    <row r="79" spans="3:3" x14ac:dyDescent="0.2">
      <c r="C79" s="19"/>
    </row>
    <row r="80" spans="3:3" x14ac:dyDescent="0.2">
      <c r="C80" s="19"/>
    </row>
    <row r="81" spans="3:3" x14ac:dyDescent="0.2">
      <c r="C81" s="19"/>
    </row>
    <row r="82" spans="3:3" x14ac:dyDescent="0.2">
      <c r="C82" s="19"/>
    </row>
    <row r="83" spans="3:3" x14ac:dyDescent="0.2">
      <c r="C83" s="19"/>
    </row>
    <row r="84" spans="3:3" x14ac:dyDescent="0.2">
      <c r="C84" s="19"/>
    </row>
    <row r="85" spans="3:3" x14ac:dyDescent="0.2">
      <c r="C85" s="19"/>
    </row>
    <row r="86" spans="3:3" x14ac:dyDescent="0.2">
      <c r="C86" s="19"/>
    </row>
    <row r="87" spans="3:3" x14ac:dyDescent="0.2">
      <c r="C87" s="19"/>
    </row>
    <row r="88" spans="3:3" x14ac:dyDescent="0.2">
      <c r="C88" s="19"/>
    </row>
    <row r="89" spans="3:3" x14ac:dyDescent="0.2">
      <c r="C89" s="19"/>
    </row>
    <row r="90" spans="3:3" x14ac:dyDescent="0.2">
      <c r="C90" s="19"/>
    </row>
    <row r="91" spans="3:3" x14ac:dyDescent="0.2">
      <c r="C91" s="19"/>
    </row>
    <row r="92" spans="3:3" x14ac:dyDescent="0.2">
      <c r="C92" s="19"/>
    </row>
    <row r="93" spans="3:3" x14ac:dyDescent="0.2">
      <c r="C93" s="19"/>
    </row>
    <row r="94" spans="3:3" x14ac:dyDescent="0.2">
      <c r="C94" s="19"/>
    </row>
    <row r="95" spans="3:3" x14ac:dyDescent="0.2">
      <c r="C95" s="19"/>
    </row>
    <row r="96" spans="3:3" x14ac:dyDescent="0.2">
      <c r="C96" s="19"/>
    </row>
    <row r="97" spans="3:3" x14ac:dyDescent="0.2">
      <c r="C97" s="19"/>
    </row>
    <row r="98" spans="3:3" x14ac:dyDescent="0.2">
      <c r="C98" s="19"/>
    </row>
    <row r="99" spans="3:3" x14ac:dyDescent="0.2">
      <c r="C99" s="19"/>
    </row>
    <row r="100" spans="3:3" x14ac:dyDescent="0.2">
      <c r="C100" s="19"/>
    </row>
    <row r="101" spans="3:3" x14ac:dyDescent="0.2">
      <c r="C101" s="19"/>
    </row>
    <row r="102" spans="3:3" x14ac:dyDescent="0.2">
      <c r="C102" s="19"/>
    </row>
    <row r="103" spans="3:3" x14ac:dyDescent="0.2">
      <c r="C103" s="19"/>
    </row>
    <row r="104" spans="3:3" x14ac:dyDescent="0.2">
      <c r="C104" s="19"/>
    </row>
    <row r="105" spans="3:3" x14ac:dyDescent="0.2">
      <c r="C105" s="19"/>
    </row>
    <row r="106" spans="3:3" x14ac:dyDescent="0.2">
      <c r="C106" s="19"/>
    </row>
    <row r="107" spans="3:3" x14ac:dyDescent="0.2">
      <c r="C107" s="19"/>
    </row>
    <row r="108" spans="3:3" x14ac:dyDescent="0.2">
      <c r="C108" s="19"/>
    </row>
    <row r="109" spans="3:3" x14ac:dyDescent="0.2">
      <c r="C109" s="19"/>
    </row>
    <row r="110" spans="3:3" x14ac:dyDescent="0.2">
      <c r="C110" s="19"/>
    </row>
    <row r="111" spans="3:3" x14ac:dyDescent="0.2">
      <c r="C111" s="19"/>
    </row>
    <row r="112" spans="3:3" x14ac:dyDescent="0.2">
      <c r="C112" s="19"/>
    </row>
    <row r="113" spans="3:3" x14ac:dyDescent="0.2">
      <c r="C113" s="19"/>
    </row>
    <row r="114" spans="3:3" x14ac:dyDescent="0.2">
      <c r="C114" s="19"/>
    </row>
    <row r="115" spans="3:3" x14ac:dyDescent="0.2">
      <c r="C115" s="19"/>
    </row>
    <row r="116" spans="3:3" x14ac:dyDescent="0.2">
      <c r="C116" s="19"/>
    </row>
    <row r="117" spans="3:3" x14ac:dyDescent="0.2">
      <c r="C117" s="19"/>
    </row>
    <row r="118" spans="3:3" x14ac:dyDescent="0.2">
      <c r="C118" s="19"/>
    </row>
  </sheetData>
  <conditionalFormatting sqref="B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C6:I8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B7:B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L6:S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L15:S1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L21:S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B15:I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B21:I2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30:I3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30:S32">
    <cfRule type="cellIs" dxfId="1" priority="1" operator="lessThan">
      <formula>0</formula>
    </cfRule>
    <cfRule type="cellIs" dxfId="0" priority="2" operator="greaterThan">
      <formula>0</formula>
    </cfRule>
  </conditionalFormatting>
  <dataValidations disablePrompts="1" count="1">
    <dataValidation allowBlank="1" showInputMessage="1" showErrorMessage="1" sqref="B1" xr:uid="{057D08E4-F065-445D-A9AC-8D8613B7FB34}"/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Candle Direction </vt:lpstr>
      <vt:lpstr>Data (1) Do not touch</vt:lpstr>
      <vt:lpstr>DATA (2) do not touch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elsherief</dc:creator>
  <cp:lastModifiedBy>Mohamed El sherief</cp:lastModifiedBy>
  <dcterms:created xsi:type="dcterms:W3CDTF">2020-10-09T03:53:08Z</dcterms:created>
  <dcterms:modified xsi:type="dcterms:W3CDTF">2020-11-23T01:03:21Z</dcterms:modified>
</cp:coreProperties>
</file>